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D:\ANGEL\DATA METADATA\"/>
    </mc:Choice>
  </mc:AlternateContent>
  <xr:revisionPtr revIDLastSave="0" documentId="13_ncr:1_{D343B87B-07A1-4458-A51E-F3309D591DFA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69" sheetId="2" r:id="rId1"/>
    <sheet name="Sheet1" sheetId="1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35" i="2" l="1"/>
  <c r="E35" i="2"/>
  <c r="D35" i="2"/>
  <c r="F34" i="2"/>
  <c r="C34" i="2"/>
  <c r="B34" i="2"/>
  <c r="A34" i="2"/>
  <c r="F33" i="2"/>
  <c r="C33" i="2"/>
  <c r="B33" i="2"/>
  <c r="A33" i="2"/>
  <c r="F32" i="2"/>
  <c r="C32" i="2"/>
  <c r="B32" i="2"/>
  <c r="A32" i="2"/>
  <c r="F31" i="2"/>
  <c r="C31" i="2"/>
  <c r="B31" i="2"/>
  <c r="A31" i="2"/>
  <c r="F30" i="2"/>
  <c r="B30" i="2"/>
  <c r="A30" i="2"/>
  <c r="F29" i="2"/>
  <c r="C29" i="2"/>
  <c r="B29" i="2"/>
  <c r="A29" i="2"/>
  <c r="F28" i="2"/>
  <c r="C28" i="2"/>
  <c r="B28" i="2"/>
  <c r="A28" i="2"/>
  <c r="F27" i="2"/>
  <c r="C27" i="2"/>
  <c r="B27" i="2"/>
  <c r="A27" i="2"/>
  <c r="F26" i="2"/>
  <c r="C26" i="2"/>
  <c r="B26" i="2"/>
  <c r="A26" i="2"/>
  <c r="F25" i="2"/>
  <c r="C25" i="2"/>
  <c r="B25" i="2"/>
  <c r="A25" i="2"/>
  <c r="F24" i="2"/>
  <c r="C24" i="2"/>
  <c r="B24" i="2"/>
  <c r="A24" i="2"/>
  <c r="F23" i="2"/>
  <c r="C23" i="2"/>
  <c r="B23" i="2"/>
  <c r="A23" i="2"/>
  <c r="F22" i="2"/>
  <c r="C22" i="2"/>
  <c r="B22" i="2"/>
  <c r="A22" i="2"/>
  <c r="F21" i="2"/>
  <c r="C21" i="2"/>
  <c r="B21" i="2"/>
  <c r="A21" i="2"/>
  <c r="F20" i="2"/>
  <c r="C20" i="2"/>
  <c r="B20" i="2"/>
  <c r="A20" i="2"/>
  <c r="F19" i="2"/>
  <c r="C19" i="2"/>
  <c r="B19" i="2"/>
  <c r="A19" i="2"/>
  <c r="F18" i="2"/>
  <c r="C18" i="2"/>
  <c r="B18" i="2"/>
  <c r="A18" i="2"/>
  <c r="F17" i="2"/>
  <c r="C17" i="2"/>
  <c r="B17" i="2"/>
  <c r="A17" i="2"/>
  <c r="F16" i="2"/>
  <c r="C16" i="2"/>
  <c r="B16" i="2"/>
  <c r="A16" i="2"/>
  <c r="F15" i="2"/>
  <c r="C15" i="2"/>
  <c r="B15" i="2"/>
  <c r="A15" i="2"/>
  <c r="F14" i="2"/>
  <c r="C14" i="2"/>
  <c r="B14" i="2"/>
  <c r="A14" i="2"/>
  <c r="F13" i="2"/>
  <c r="C13" i="2"/>
  <c r="B13" i="2"/>
  <c r="A13" i="2"/>
  <c r="F12" i="2"/>
  <c r="C12" i="2"/>
  <c r="B12" i="2"/>
  <c r="A12" i="2"/>
  <c r="F11" i="2"/>
  <c r="C11" i="2"/>
  <c r="B11" i="2"/>
  <c r="A11" i="2"/>
  <c r="F10" i="2"/>
  <c r="C10" i="2"/>
  <c r="B10" i="2"/>
  <c r="A10" i="2"/>
  <c r="F9" i="2"/>
  <c r="C9" i="2"/>
  <c r="B9" i="2"/>
  <c r="A9" i="2"/>
  <c r="F8" i="2"/>
  <c r="C8" i="2"/>
  <c r="B8" i="2"/>
  <c r="A8" i="2"/>
  <c r="D3" i="2"/>
  <c r="C3" i="2"/>
  <c r="D2" i="2"/>
  <c r="C2" i="2"/>
</calcChain>
</file>

<file path=xl/sharedStrings.xml><?xml version="1.0" encoding="utf-8"?>
<sst xmlns="http://schemas.openxmlformats.org/spreadsheetml/2006/main" count="11" uniqueCount="11">
  <si>
    <t>PELAYANAN KESEHATAN PENDERITA DIABETES MELITUS (DM) MENURUT KECAMATAN DAN PUSKESMAS</t>
  </si>
  <si>
    <t>NO</t>
  </si>
  <si>
    <t>KECAMATAN</t>
  </si>
  <si>
    <t>PUSKESMAS</t>
  </si>
  <si>
    <t xml:space="preserve">JUMLAH PENDERITA DM  </t>
  </si>
  <si>
    <t>PENDERITA DM YANG MENDAPATKAN PELAYANAN KESEHATAN SESUAI STANDAR</t>
  </si>
  <si>
    <t>JUMLAH</t>
  </si>
  <si>
    <t>%</t>
  </si>
  <si>
    <t>Baru Ilir</t>
  </si>
  <si>
    <t>JUMLAH (KAB/KOTA)</t>
  </si>
  <si>
    <t>Sumber: Dinas Kesehatan Kota Balikpapan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</si>
</sst>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theme="1"/>
      <name val="Arial"/>
      <family val="2"/>
    </font>
    <font>
      <sz val="13"/>
      <color theme="1"/>
      <name val="Arial"/>
      <family val="2"/>
    </font>
    <font>
      <sz val="10"/>
      <name val="Calibri"/>
      <family val="2"/>
    </font>
    <font>
      <i/>
      <sz val="10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1" fillId="0" borderId="0"/>
  </cellStyleXfs>
  <cellXfs count="33">
    <xf numFmtId="0" fontId="0" fillId="0" borderId="0" xfId="0"/>
    <xf numFmtId="0" fontId="2" fillId="0" borderId="0" xfId="1" applyFont="1" applyAlignment="1">
      <alignment horizontal="left" vertical="center"/>
    </xf>
    <xf numFmtId="0" fontId="2" fillId="0" borderId="0" xfId="1" applyFont="1" applyAlignment="1">
      <alignment vertical="center"/>
    </xf>
    <xf numFmtId="0" fontId="1" fillId="0" borderId="0" xfId="1"/>
    <xf numFmtId="0" fontId="3" fillId="0" borderId="0" xfId="1" applyFont="1" applyAlignment="1">
      <alignment horizontal="center" vertical="center"/>
    </xf>
    <xf numFmtId="0" fontId="1" fillId="0" borderId="0" xfId="1"/>
    <xf numFmtId="0" fontId="3" fillId="0" borderId="0" xfId="1" applyFont="1" applyAlignment="1">
      <alignment vertical="center"/>
    </xf>
    <xf numFmtId="0" fontId="3" fillId="0" borderId="0" xfId="1" applyFont="1" applyAlignment="1">
      <alignment horizontal="right" vertical="center"/>
    </xf>
    <xf numFmtId="0" fontId="3" fillId="0" borderId="0" xfId="1" applyFont="1" applyAlignment="1">
      <alignment horizontal="left" vertical="center"/>
    </xf>
    <xf numFmtId="0" fontId="2" fillId="0" borderId="1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4" fillId="0" borderId="3" xfId="1" applyFont="1" applyBorder="1"/>
    <xf numFmtId="0" fontId="4" fillId="0" borderId="4" xfId="1" applyFont="1" applyBorder="1"/>
    <xf numFmtId="0" fontId="4" fillId="0" borderId="5" xfId="1" applyFont="1" applyBorder="1"/>
    <xf numFmtId="0" fontId="2" fillId="0" borderId="6" xfId="1" applyFont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4" xfId="1" applyFont="1" applyBorder="1" applyAlignment="1">
      <alignment vertical="center"/>
    </xf>
    <xf numFmtId="3" fontId="2" fillId="0" borderId="7" xfId="1" applyNumberFormat="1" applyFont="1" applyBorder="1" applyAlignment="1">
      <alignment vertical="center"/>
    </xf>
    <xf numFmtId="164" fontId="2" fillId="0" borderId="7" xfId="1" applyNumberFormat="1" applyFont="1" applyBorder="1" applyAlignment="1">
      <alignment vertical="center"/>
    </xf>
    <xf numFmtId="3" fontId="2" fillId="0" borderId="4" xfId="1" applyNumberFormat="1" applyFont="1" applyBorder="1" applyAlignment="1">
      <alignment vertical="center"/>
    </xf>
    <xf numFmtId="164" fontId="2" fillId="0" borderId="4" xfId="1" applyNumberFormat="1" applyFont="1" applyBorder="1" applyAlignment="1">
      <alignment vertical="center"/>
    </xf>
    <xf numFmtId="0" fontId="2" fillId="0" borderId="8" xfId="1" applyFont="1" applyBorder="1" applyAlignment="1">
      <alignment vertical="center"/>
    </xf>
    <xf numFmtId="3" fontId="2" fillId="0" borderId="4" xfId="1" applyNumberFormat="1" applyFont="1" applyBorder="1" applyAlignment="1">
      <alignment horizontal="right"/>
    </xf>
    <xf numFmtId="164" fontId="2" fillId="0" borderId="4" xfId="1" applyNumberFormat="1" applyFont="1" applyBorder="1" applyAlignment="1">
      <alignment horizontal="right"/>
    </xf>
    <xf numFmtId="0" fontId="6" fillId="0" borderId="9" xfId="1" applyFont="1" applyBorder="1" applyAlignment="1">
      <alignment vertical="center"/>
    </xf>
    <xf numFmtId="0" fontId="6" fillId="0" borderId="9" xfId="1" applyFont="1" applyBorder="1" applyAlignment="1">
      <alignment horizontal="left" vertical="center"/>
    </xf>
    <xf numFmtId="3" fontId="6" fillId="0" borderId="9" xfId="1" applyNumberFormat="1" applyFont="1" applyBorder="1" applyAlignment="1">
      <alignment vertical="center"/>
    </xf>
    <xf numFmtId="3" fontId="6" fillId="0" borderId="10" xfId="1" applyNumberFormat="1" applyFont="1" applyBorder="1" applyAlignment="1">
      <alignment vertical="center"/>
    </xf>
    <xf numFmtId="164" fontId="6" fillId="0" borderId="10" xfId="1" applyNumberFormat="1" applyFont="1" applyBorder="1" applyAlignment="1">
      <alignment vertical="center"/>
    </xf>
    <xf numFmtId="37" fontId="2" fillId="0" borderId="0" xfId="1" applyNumberFormat="1" applyFont="1" applyAlignment="1">
      <alignment vertical="center"/>
    </xf>
    <xf numFmtId="0" fontId="7" fillId="0" borderId="0" xfId="1" applyFont="1" applyAlignment="1">
      <alignment vertical="center"/>
    </xf>
  </cellXfs>
  <cellStyles count="2">
    <cellStyle name="Normal" xfId="0" builtinId="0"/>
    <cellStyle name="Normal 2" xfId="1" xr:uid="{5F86655C-A0E9-47AC-8195-2C926488D9D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HP\Downloads\Lampiran%20Tabel%20Profil%202021%20(7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Sheet19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20"/>
      <sheetName val="Sheet23"/>
      <sheetName val="21"/>
      <sheetName val="22"/>
      <sheetName val="23"/>
      <sheetName val="24"/>
      <sheetName val="25"/>
      <sheetName val="26"/>
      <sheetName val="27"/>
      <sheetName val="19"/>
      <sheetName val="29"/>
      <sheetName val="30"/>
      <sheetName val="31"/>
      <sheetName val="32 PKM KAH"/>
      <sheetName val="32 DINKES"/>
      <sheetName val="34"/>
      <sheetName val="35"/>
      <sheetName val="36"/>
      <sheetName val="37"/>
      <sheetName val="38"/>
      <sheetName val="40"/>
      <sheetName val="39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kasus"/>
      <sheetName val="kasus by jk"/>
      <sheetName val="sepsimen dan lab"/>
      <sheetName val="DO covid"/>
      <sheetName val="Sheet14"/>
      <sheetName val="Sheet15"/>
      <sheetName val="Sheet16"/>
      <sheetName val="Sheet17"/>
    </sheetNames>
    <sheetDataSet>
      <sheetData sheetId="0"/>
      <sheetData sheetId="1"/>
      <sheetData sheetId="2">
        <row r="5">
          <cell r="E5" t="str">
            <v>KABUPATEN/KOTA</v>
          </cell>
          <cell r="F5" t="str">
            <v>BALIKPAPAN</v>
          </cell>
        </row>
        <row r="6">
          <cell r="E6" t="str">
            <v xml:space="preserve">TAHUN </v>
          </cell>
          <cell r="F6">
            <v>2021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>
        <row r="9">
          <cell r="A9">
            <v>1</v>
          </cell>
          <cell r="B9" t="str">
            <v>Balikpapan Timur</v>
          </cell>
          <cell r="C9" t="str">
            <v>Teritip</v>
          </cell>
        </row>
        <row r="10">
          <cell r="A10">
            <v>2</v>
          </cell>
          <cell r="B10" t="str">
            <v>Balikpapan Timur</v>
          </cell>
          <cell r="C10" t="str">
            <v>Lamaru</v>
          </cell>
        </row>
        <row r="11">
          <cell r="A11">
            <v>3</v>
          </cell>
          <cell r="B11" t="str">
            <v>Balikpapan Timur</v>
          </cell>
          <cell r="C11" t="str">
            <v>Manggar Baru</v>
          </cell>
        </row>
        <row r="12">
          <cell r="A12">
            <v>4</v>
          </cell>
          <cell r="B12" t="str">
            <v>Balikpapan Timur</v>
          </cell>
          <cell r="C12" t="str">
            <v>Manggar</v>
          </cell>
        </row>
        <row r="13">
          <cell r="A13">
            <v>5</v>
          </cell>
          <cell r="B13" t="str">
            <v>Balikpapan Selatan</v>
          </cell>
          <cell r="C13" t="str">
            <v>Sepinggan Baru</v>
          </cell>
        </row>
        <row r="14">
          <cell r="A14">
            <v>6</v>
          </cell>
          <cell r="B14" t="str">
            <v>Balikpapan Selatan</v>
          </cell>
          <cell r="C14" t="str">
            <v>Gunung Bahagia</v>
          </cell>
        </row>
        <row r="15">
          <cell r="A15">
            <v>7</v>
          </cell>
          <cell r="B15" t="str">
            <v>Balikpapan Kota</v>
          </cell>
          <cell r="C15" t="str">
            <v>Damai</v>
          </cell>
        </row>
        <row r="16">
          <cell r="A16">
            <v>8</v>
          </cell>
          <cell r="B16" t="str">
            <v>Balikpapan Kota</v>
          </cell>
          <cell r="C16" t="str">
            <v>Klandasan Ilir</v>
          </cell>
        </row>
        <row r="17">
          <cell r="A17">
            <v>9</v>
          </cell>
          <cell r="B17" t="str">
            <v>Balikpapan Kota</v>
          </cell>
          <cell r="C17" t="str">
            <v>Prapatan</v>
          </cell>
        </row>
        <row r="18">
          <cell r="A18">
            <v>10</v>
          </cell>
          <cell r="B18" t="str">
            <v>Balikpapan Kota</v>
          </cell>
          <cell r="C18" t="str">
            <v>Telaga Sari</v>
          </cell>
        </row>
        <row r="19">
          <cell r="A19">
            <v>11</v>
          </cell>
          <cell r="B19" t="str">
            <v>Balikpapan Tengah</v>
          </cell>
          <cell r="C19" t="str">
            <v>Gunung Sari Ilir</v>
          </cell>
        </row>
        <row r="20">
          <cell r="A20">
            <v>12</v>
          </cell>
          <cell r="B20" t="str">
            <v>Balikpapan Tengah</v>
          </cell>
          <cell r="C20" t="str">
            <v>Gunung Sari Ulu</v>
          </cell>
        </row>
        <row r="21">
          <cell r="A21">
            <v>13</v>
          </cell>
          <cell r="B21" t="str">
            <v>Balikpapan Tengah</v>
          </cell>
          <cell r="C21" t="str">
            <v>Mekar Sari</v>
          </cell>
        </row>
        <row r="22">
          <cell r="A22">
            <v>14</v>
          </cell>
          <cell r="B22" t="str">
            <v>Balikpapan Tengah</v>
          </cell>
          <cell r="C22" t="str">
            <v>Karang Jati</v>
          </cell>
        </row>
        <row r="23">
          <cell r="A23">
            <v>15</v>
          </cell>
          <cell r="B23" t="str">
            <v>Balikpapan Tengah</v>
          </cell>
          <cell r="C23" t="str">
            <v>Karang Rejo</v>
          </cell>
        </row>
        <row r="24">
          <cell r="A24">
            <v>16</v>
          </cell>
          <cell r="B24" t="str">
            <v>Balikpapan Tengah</v>
          </cell>
          <cell r="C24" t="str">
            <v>Sumber Rejo</v>
          </cell>
        </row>
        <row r="25">
          <cell r="A25">
            <v>17</v>
          </cell>
          <cell r="B25" t="str">
            <v>Balikpapan Utara</v>
          </cell>
          <cell r="C25" t="str">
            <v>Muara Rapak</v>
          </cell>
        </row>
        <row r="26">
          <cell r="A26">
            <v>18</v>
          </cell>
          <cell r="B26" t="str">
            <v>Balikpapan Utara</v>
          </cell>
          <cell r="C26" t="str">
            <v>Gunung Samarinda</v>
          </cell>
        </row>
        <row r="27">
          <cell r="A27">
            <v>19</v>
          </cell>
          <cell r="B27" t="str">
            <v>Balikpapan Utara</v>
          </cell>
          <cell r="C27" t="str">
            <v>Batu Ampar</v>
          </cell>
        </row>
        <row r="28">
          <cell r="A28">
            <v>20</v>
          </cell>
          <cell r="B28" t="str">
            <v>Balikpapan Utara</v>
          </cell>
          <cell r="C28" t="str">
            <v>Graha Indah</v>
          </cell>
        </row>
        <row r="29">
          <cell r="A29">
            <v>21</v>
          </cell>
          <cell r="B29" t="str">
            <v>Balikpapan Utara</v>
          </cell>
          <cell r="C29" t="str">
            <v>Karang Joang</v>
          </cell>
        </row>
        <row r="30">
          <cell r="A30">
            <v>22</v>
          </cell>
          <cell r="B30" t="str">
            <v>Balikpapan Barat</v>
          </cell>
          <cell r="C30" t="str">
            <v>Margomulyo</v>
          </cell>
        </row>
        <row r="31">
          <cell r="A31">
            <v>23</v>
          </cell>
          <cell r="B31" t="str">
            <v>Balikpapan Barat</v>
          </cell>
        </row>
        <row r="32">
          <cell r="A32">
            <v>24</v>
          </cell>
          <cell r="B32" t="str">
            <v>Balikpapan Barat</v>
          </cell>
          <cell r="C32" t="str">
            <v>Margasari</v>
          </cell>
        </row>
        <row r="33">
          <cell r="A33">
            <v>25</v>
          </cell>
          <cell r="B33" t="str">
            <v>Balikpapan Barat</v>
          </cell>
          <cell r="C33" t="str">
            <v>Baru Tengah</v>
          </cell>
        </row>
        <row r="34">
          <cell r="A34">
            <v>26</v>
          </cell>
          <cell r="B34" t="str">
            <v>Balikpapan Barat</v>
          </cell>
          <cell r="C34" t="str">
            <v>Baru Ulu</v>
          </cell>
        </row>
        <row r="35">
          <cell r="A35">
            <v>27</v>
          </cell>
          <cell r="B35" t="str">
            <v>Balikpapan Barat</v>
          </cell>
          <cell r="C35" t="str">
            <v>Kariangau</v>
          </cell>
        </row>
      </sheetData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6A86AB-C0D1-420C-BCBF-2BD17B9BC3AA}">
  <sheetPr>
    <tabColor rgb="FF00FF00"/>
  </sheetPr>
  <dimension ref="A1:Z998"/>
  <sheetViews>
    <sheetView tabSelected="1" workbookViewId="0">
      <selection activeCell="D5" sqref="D5:D6"/>
    </sheetView>
  </sheetViews>
  <sheetFormatPr defaultColWidth="13.08984375" defaultRowHeight="15" customHeight="1" x14ac:dyDescent="0.3"/>
  <cols>
    <col min="1" max="1" width="5.1796875" style="3" customWidth="1"/>
    <col min="2" max="6" width="23.36328125" style="3" customWidth="1"/>
    <col min="7" max="7" width="8.26953125" style="3" customWidth="1"/>
    <col min="8" max="26" width="7.26953125" style="3" customWidth="1"/>
    <col min="27" max="16384" width="13.08984375" style="3"/>
  </cols>
  <sheetData>
    <row r="1" spans="1:26" ht="16.5" customHeight="1" x14ac:dyDescent="0.3">
      <c r="A1" s="4" t="s">
        <v>0</v>
      </c>
      <c r="B1" s="5"/>
      <c r="C1" s="5"/>
      <c r="D1" s="5"/>
      <c r="E1" s="5"/>
      <c r="F1" s="5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16.5" customHeight="1" x14ac:dyDescent="0.3">
      <c r="A2" s="6"/>
      <c r="B2" s="7"/>
      <c r="C2" s="7" t="str">
        <f>'[1]1'!E5</f>
        <v>KABUPATEN/KOTA</v>
      </c>
      <c r="D2" s="8" t="str">
        <f>'[1]1'!F5</f>
        <v>BALIKPAPAN</v>
      </c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16.5" customHeight="1" x14ac:dyDescent="0.3">
      <c r="A3" s="6"/>
      <c r="B3" s="7"/>
      <c r="C3" s="7" t="str">
        <f>'[1]1'!E6</f>
        <v xml:space="preserve">TAHUN </v>
      </c>
      <c r="D3" s="8">
        <f>'[1]1'!F6</f>
        <v>2021</v>
      </c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15.75" customHeight="1" thickBot="1" x14ac:dyDescent="0.3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47.25" customHeight="1" x14ac:dyDescent="0.3">
      <c r="A5" s="9" t="s">
        <v>1</v>
      </c>
      <c r="B5" s="9" t="s">
        <v>2</v>
      </c>
      <c r="C5" s="9" t="s">
        <v>3</v>
      </c>
      <c r="D5" s="10" t="s">
        <v>4</v>
      </c>
      <c r="E5" s="11" t="s">
        <v>5</v>
      </c>
      <c r="F5" s="1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32.25" customHeight="1" x14ac:dyDescent="0.3">
      <c r="A6" s="13"/>
      <c r="B6" s="13"/>
      <c r="C6" s="13"/>
      <c r="D6" s="14"/>
      <c r="E6" s="15" t="s">
        <v>6</v>
      </c>
      <c r="F6" s="15" t="s">
        <v>7</v>
      </c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5" x14ac:dyDescent="0.3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7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9.5" customHeight="1" x14ac:dyDescent="0.3">
      <c r="A8" s="18">
        <f>'[1]9'!A9</f>
        <v>1</v>
      </c>
      <c r="B8" s="18" t="str">
        <f>'[1]9'!B9</f>
        <v>Balikpapan Timur</v>
      </c>
      <c r="C8" s="18" t="str">
        <f>'[1]9'!C9</f>
        <v>Teritip</v>
      </c>
      <c r="D8" s="19">
        <v>398</v>
      </c>
      <c r="E8" s="19">
        <v>145</v>
      </c>
      <c r="F8" s="20">
        <f t="shared" ref="F8:F21" si="0">E8/D8*100</f>
        <v>36.4321608040201</v>
      </c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9.5" customHeight="1" x14ac:dyDescent="0.3">
      <c r="A9" s="18">
        <f>'[1]9'!A10</f>
        <v>2</v>
      </c>
      <c r="B9" s="18" t="str">
        <f>'[1]9'!B10</f>
        <v>Balikpapan Timur</v>
      </c>
      <c r="C9" s="18" t="str">
        <f>'[1]9'!C10</f>
        <v>Lamaru</v>
      </c>
      <c r="D9" s="21">
        <v>322</v>
      </c>
      <c r="E9" s="21">
        <v>121</v>
      </c>
      <c r="F9" s="22">
        <f t="shared" si="0"/>
        <v>37.577639751552795</v>
      </c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9.5" customHeight="1" x14ac:dyDescent="0.3">
      <c r="A10" s="18">
        <f>'[1]9'!A11</f>
        <v>3</v>
      </c>
      <c r="B10" s="18" t="str">
        <f>'[1]9'!B11</f>
        <v>Balikpapan Timur</v>
      </c>
      <c r="C10" s="18" t="str">
        <f>'[1]9'!C11</f>
        <v>Manggar Baru</v>
      </c>
      <c r="D10" s="21">
        <v>459</v>
      </c>
      <c r="E10" s="21">
        <v>320</v>
      </c>
      <c r="F10" s="22">
        <f t="shared" si="0"/>
        <v>69.716775599128539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9.5" customHeight="1" x14ac:dyDescent="0.3">
      <c r="A11" s="18">
        <f>'[1]9'!A12</f>
        <v>4</v>
      </c>
      <c r="B11" s="18" t="str">
        <f>'[1]9'!B12</f>
        <v>Balikpapan Timur</v>
      </c>
      <c r="C11" s="18" t="str">
        <f>'[1]9'!C12</f>
        <v>Manggar</v>
      </c>
      <c r="D11" s="21">
        <v>1029</v>
      </c>
      <c r="E11" s="21">
        <v>650</v>
      </c>
      <c r="F11" s="22">
        <f t="shared" si="0"/>
        <v>63.168124392614189</v>
      </c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9.5" customHeight="1" x14ac:dyDescent="0.3">
      <c r="A12" s="18">
        <f>'[1]9'!A13</f>
        <v>5</v>
      </c>
      <c r="B12" s="18" t="str">
        <f>'[1]9'!B13</f>
        <v>Balikpapan Selatan</v>
      </c>
      <c r="C12" s="18" t="str">
        <f>'[1]9'!C13</f>
        <v>Sepinggan Baru</v>
      </c>
      <c r="D12" s="21">
        <v>2016</v>
      </c>
      <c r="E12" s="21">
        <v>670</v>
      </c>
      <c r="F12" s="22">
        <f t="shared" si="0"/>
        <v>33.234126984126981</v>
      </c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9.5" customHeight="1" x14ac:dyDescent="0.3">
      <c r="A13" s="18">
        <f>'[1]9'!A14</f>
        <v>6</v>
      </c>
      <c r="B13" s="18" t="str">
        <f>'[1]9'!B14</f>
        <v>Balikpapan Selatan</v>
      </c>
      <c r="C13" s="18" t="str">
        <f>'[1]9'!C14</f>
        <v>Gunung Bahagia</v>
      </c>
      <c r="D13" s="21">
        <v>950</v>
      </c>
      <c r="E13" s="21">
        <v>536</v>
      </c>
      <c r="F13" s="22">
        <f t="shared" si="0"/>
        <v>56.421052631578952</v>
      </c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9.5" customHeight="1" x14ac:dyDescent="0.3">
      <c r="A14" s="18">
        <f>'[1]9'!A15</f>
        <v>7</v>
      </c>
      <c r="B14" s="18" t="str">
        <f>'[1]9'!B15</f>
        <v>Balikpapan Kota</v>
      </c>
      <c r="C14" s="18" t="str">
        <f>'[1]9'!C15</f>
        <v>Damai</v>
      </c>
      <c r="D14" s="21">
        <v>1111</v>
      </c>
      <c r="E14" s="21">
        <v>411</v>
      </c>
      <c r="F14" s="22">
        <f t="shared" si="0"/>
        <v>36.993699369936991</v>
      </c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9.5" customHeight="1" x14ac:dyDescent="0.3">
      <c r="A15" s="18">
        <f>'[1]9'!A16</f>
        <v>8</v>
      </c>
      <c r="B15" s="18" t="str">
        <f>'[1]9'!B16</f>
        <v>Balikpapan Kota</v>
      </c>
      <c r="C15" s="18" t="str">
        <f>'[1]9'!C16</f>
        <v>Klandasan Ilir</v>
      </c>
      <c r="D15" s="21">
        <v>912</v>
      </c>
      <c r="E15" s="21">
        <v>171</v>
      </c>
      <c r="F15" s="22">
        <f t="shared" si="0"/>
        <v>18.75</v>
      </c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9.5" customHeight="1" x14ac:dyDescent="0.3">
      <c r="A16" s="18">
        <f>'[1]9'!A17</f>
        <v>9</v>
      </c>
      <c r="B16" s="18" t="str">
        <f>'[1]9'!B17</f>
        <v>Balikpapan Kota</v>
      </c>
      <c r="C16" s="18" t="str">
        <f>'[1]9'!C17</f>
        <v>Prapatan</v>
      </c>
      <c r="D16" s="21">
        <v>294</v>
      </c>
      <c r="E16" s="21">
        <v>296</v>
      </c>
      <c r="F16" s="22">
        <f t="shared" si="0"/>
        <v>100.68027210884354</v>
      </c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9.5" customHeight="1" x14ac:dyDescent="0.3">
      <c r="A17" s="18">
        <f>'[1]9'!A18</f>
        <v>10</v>
      </c>
      <c r="B17" s="18" t="str">
        <f>'[1]9'!B18</f>
        <v>Balikpapan Kota</v>
      </c>
      <c r="C17" s="18" t="str">
        <f>'[1]9'!C18</f>
        <v>Telaga Sari</v>
      </c>
      <c r="D17" s="21">
        <v>441</v>
      </c>
      <c r="E17" s="21">
        <v>345</v>
      </c>
      <c r="F17" s="22">
        <f t="shared" si="0"/>
        <v>78.231292517006807</v>
      </c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9.5" customHeight="1" x14ac:dyDescent="0.3">
      <c r="A18" s="18">
        <f>'[1]9'!A19</f>
        <v>11</v>
      </c>
      <c r="B18" s="18" t="str">
        <f>'[1]9'!B19</f>
        <v>Balikpapan Tengah</v>
      </c>
      <c r="C18" s="18" t="str">
        <f>'[1]9'!C19</f>
        <v>Gunung Sari Ilir</v>
      </c>
      <c r="D18" s="21">
        <v>538</v>
      </c>
      <c r="E18" s="21">
        <v>460</v>
      </c>
      <c r="F18" s="22">
        <f t="shared" si="0"/>
        <v>85.501858736059475</v>
      </c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9.5" customHeight="1" x14ac:dyDescent="0.3">
      <c r="A19" s="18">
        <f>'[1]9'!A20</f>
        <v>12</v>
      </c>
      <c r="B19" s="18" t="str">
        <f>'[1]9'!B20</f>
        <v>Balikpapan Tengah</v>
      </c>
      <c r="C19" s="18" t="str">
        <f>'[1]9'!C20</f>
        <v>Gunung Sari Ulu</v>
      </c>
      <c r="D19" s="21">
        <v>370</v>
      </c>
      <c r="E19" s="21">
        <v>228</v>
      </c>
      <c r="F19" s="22">
        <f t="shared" si="0"/>
        <v>61.621621621621628</v>
      </c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9.5" customHeight="1" x14ac:dyDescent="0.3">
      <c r="A20" s="18">
        <f>'[1]9'!A21</f>
        <v>13</v>
      </c>
      <c r="B20" s="18" t="str">
        <f>'[1]9'!B21</f>
        <v>Balikpapan Tengah</v>
      </c>
      <c r="C20" s="18" t="str">
        <f>'[1]9'!C21</f>
        <v>Mekar Sari</v>
      </c>
      <c r="D20" s="21">
        <v>323</v>
      </c>
      <c r="E20" s="21">
        <v>321</v>
      </c>
      <c r="F20" s="22">
        <f t="shared" si="0"/>
        <v>99.380804953560371</v>
      </c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9.5" customHeight="1" x14ac:dyDescent="0.3">
      <c r="A21" s="18">
        <f>'[1]9'!A22</f>
        <v>14</v>
      </c>
      <c r="B21" s="18" t="str">
        <f>'[1]9'!B22</f>
        <v>Balikpapan Tengah</v>
      </c>
      <c r="C21" s="18" t="str">
        <f>'[1]9'!C22</f>
        <v>Karang Jati</v>
      </c>
      <c r="D21" s="21">
        <v>300</v>
      </c>
      <c r="E21" s="21">
        <v>144</v>
      </c>
      <c r="F21" s="22">
        <f t="shared" si="0"/>
        <v>48</v>
      </c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9.5" customHeight="1" x14ac:dyDescent="0.35">
      <c r="A22" s="18">
        <f>'[1]9'!A23</f>
        <v>15</v>
      </c>
      <c r="B22" s="18" t="str">
        <f>'[1]9'!B23</f>
        <v>Balikpapan Tengah</v>
      </c>
      <c r="C22" s="23" t="str">
        <f>'[1]9'!C23</f>
        <v>Karang Rejo</v>
      </c>
      <c r="D22" s="24">
        <v>601</v>
      </c>
      <c r="E22" s="24">
        <v>516</v>
      </c>
      <c r="F22" s="25">
        <f>E22/D22*100</f>
        <v>85.856905158069878</v>
      </c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9.5" customHeight="1" x14ac:dyDescent="0.3">
      <c r="A23" s="18">
        <f>'[1]9'!A24</f>
        <v>16</v>
      </c>
      <c r="B23" s="18" t="str">
        <f>'[1]9'!B24</f>
        <v>Balikpapan Tengah</v>
      </c>
      <c r="C23" s="18" t="str">
        <f>'[1]9'!C24</f>
        <v>Sumber Rejo</v>
      </c>
      <c r="D23" s="21">
        <v>506</v>
      </c>
      <c r="E23" s="21">
        <v>174</v>
      </c>
      <c r="F23" s="22">
        <f t="shared" ref="F23:F35" si="1">E23/D23*100</f>
        <v>34.387351778656125</v>
      </c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9.5" customHeight="1" x14ac:dyDescent="0.3">
      <c r="A24" s="18">
        <f>'[1]9'!A25</f>
        <v>17</v>
      </c>
      <c r="B24" s="18" t="str">
        <f>'[1]9'!B25</f>
        <v>Balikpapan Utara</v>
      </c>
      <c r="C24" s="18" t="str">
        <f>'[1]9'!C25</f>
        <v>Muara Rapak</v>
      </c>
      <c r="D24" s="21">
        <v>754</v>
      </c>
      <c r="E24" s="21">
        <v>513</v>
      </c>
      <c r="F24" s="22">
        <f t="shared" si="1"/>
        <v>68.037135278514597</v>
      </c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9.5" customHeight="1" x14ac:dyDescent="0.3">
      <c r="A25" s="18">
        <f>'[1]9'!A26</f>
        <v>18</v>
      </c>
      <c r="B25" s="18" t="str">
        <f>'[1]9'!B26</f>
        <v>Balikpapan Utara</v>
      </c>
      <c r="C25" s="18" t="str">
        <f>'[1]9'!C26</f>
        <v>Gunung Samarinda</v>
      </c>
      <c r="D25" s="21">
        <v>846</v>
      </c>
      <c r="E25" s="21">
        <v>393</v>
      </c>
      <c r="F25" s="22">
        <f t="shared" si="1"/>
        <v>46.453900709219859</v>
      </c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9.5" customHeight="1" x14ac:dyDescent="0.3">
      <c r="A26" s="18">
        <f>'[1]9'!A27</f>
        <v>19</v>
      </c>
      <c r="B26" s="18" t="str">
        <f>'[1]9'!B27</f>
        <v>Balikpapan Utara</v>
      </c>
      <c r="C26" s="18" t="str">
        <f>'[1]9'!C27</f>
        <v>Batu Ampar</v>
      </c>
      <c r="D26" s="21">
        <v>877</v>
      </c>
      <c r="E26" s="21">
        <v>500</v>
      </c>
      <c r="F26" s="22">
        <f t="shared" si="1"/>
        <v>57.012542759407069</v>
      </c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9.5" customHeight="1" x14ac:dyDescent="0.3">
      <c r="A27" s="18">
        <f>'[1]9'!A28</f>
        <v>20</v>
      </c>
      <c r="B27" s="18" t="str">
        <f>'[1]9'!B28</f>
        <v>Balikpapan Utara</v>
      </c>
      <c r="C27" s="18" t="str">
        <f>'[1]9'!C28</f>
        <v>Graha Indah</v>
      </c>
      <c r="D27" s="21">
        <v>992</v>
      </c>
      <c r="E27" s="21">
        <v>404</v>
      </c>
      <c r="F27" s="22">
        <f t="shared" si="1"/>
        <v>40.725806451612904</v>
      </c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9.5" customHeight="1" x14ac:dyDescent="0.3">
      <c r="A28" s="18">
        <f>'[1]9'!A29</f>
        <v>21</v>
      </c>
      <c r="B28" s="18" t="str">
        <f>'[1]9'!B29</f>
        <v>Balikpapan Utara</v>
      </c>
      <c r="C28" s="18" t="str">
        <f>'[1]9'!C29</f>
        <v>Karang Joang</v>
      </c>
      <c r="D28" s="21">
        <v>702</v>
      </c>
      <c r="E28" s="21">
        <v>345</v>
      </c>
      <c r="F28" s="22">
        <f t="shared" si="1"/>
        <v>49.145299145299141</v>
      </c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9.5" customHeight="1" x14ac:dyDescent="0.3">
      <c r="A29" s="18">
        <f>'[1]9'!A30</f>
        <v>22</v>
      </c>
      <c r="B29" s="18" t="str">
        <f>'[1]9'!B30</f>
        <v>Balikpapan Barat</v>
      </c>
      <c r="C29" s="18" t="str">
        <f>'[1]9'!C30</f>
        <v>Margomulyo</v>
      </c>
      <c r="D29" s="21">
        <v>360</v>
      </c>
      <c r="E29" s="21">
        <v>581</v>
      </c>
      <c r="F29" s="22">
        <f t="shared" si="1"/>
        <v>161.38888888888889</v>
      </c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9.5" customHeight="1" x14ac:dyDescent="0.3">
      <c r="A30" s="18">
        <f>'[1]9'!A31</f>
        <v>23</v>
      </c>
      <c r="B30" s="18" t="str">
        <f>'[1]9'!B31</f>
        <v>Balikpapan Barat</v>
      </c>
      <c r="C30" s="18" t="s">
        <v>8</v>
      </c>
      <c r="D30" s="21">
        <v>470</v>
      </c>
      <c r="E30" s="21">
        <v>602</v>
      </c>
      <c r="F30" s="22">
        <f t="shared" si="1"/>
        <v>128.08510638297872</v>
      </c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9.5" customHeight="1" x14ac:dyDescent="0.3">
      <c r="A31" s="18">
        <f>'[1]9'!A32</f>
        <v>24</v>
      </c>
      <c r="B31" s="18" t="str">
        <f>'[1]9'!B32</f>
        <v>Balikpapan Barat</v>
      </c>
      <c r="C31" s="18" t="str">
        <f>'[1]9'!C32</f>
        <v>Margasari</v>
      </c>
      <c r="D31" s="21">
        <v>294</v>
      </c>
      <c r="E31" s="21">
        <v>282</v>
      </c>
      <c r="F31" s="22">
        <f t="shared" si="1"/>
        <v>95.918367346938766</v>
      </c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9.5" customHeight="1" x14ac:dyDescent="0.3">
      <c r="A32" s="18">
        <f>'[1]9'!A33</f>
        <v>25</v>
      </c>
      <c r="B32" s="18" t="str">
        <f>'[1]9'!B33</f>
        <v>Balikpapan Barat</v>
      </c>
      <c r="C32" s="18" t="str">
        <f>'[1]9'!C33</f>
        <v>Baru Tengah</v>
      </c>
      <c r="D32" s="21">
        <v>539</v>
      </c>
      <c r="E32" s="21">
        <v>310</v>
      </c>
      <c r="F32" s="22">
        <f t="shared" si="1"/>
        <v>57.513914656771803</v>
      </c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9.5" customHeight="1" x14ac:dyDescent="0.3">
      <c r="A33" s="18">
        <f>'[1]9'!A34</f>
        <v>26</v>
      </c>
      <c r="B33" s="18" t="str">
        <f>'[1]9'!B34</f>
        <v>Balikpapan Barat</v>
      </c>
      <c r="C33" s="18" t="str">
        <f>'[1]9'!C34</f>
        <v>Baru Ulu</v>
      </c>
      <c r="D33" s="21">
        <v>544</v>
      </c>
      <c r="E33" s="21">
        <v>159</v>
      </c>
      <c r="F33" s="22">
        <f t="shared" si="1"/>
        <v>29.227941176470591</v>
      </c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9.5" customHeight="1" x14ac:dyDescent="0.3">
      <c r="A34" s="18">
        <f>'[1]9'!A35</f>
        <v>27</v>
      </c>
      <c r="B34" s="18" t="str">
        <f>'[1]9'!B35</f>
        <v>Balikpapan Barat</v>
      </c>
      <c r="C34" s="18" t="str">
        <f>'[1]9'!C35</f>
        <v>Kariangau</v>
      </c>
      <c r="D34" s="21">
        <v>155</v>
      </c>
      <c r="E34" s="21">
        <v>36</v>
      </c>
      <c r="F34" s="22">
        <f t="shared" si="1"/>
        <v>23.225806451612904</v>
      </c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8.5" customHeight="1" thickBot="1" x14ac:dyDescent="0.35">
      <c r="A35" s="26" t="s">
        <v>9</v>
      </c>
      <c r="B35" s="26"/>
      <c r="C35" s="27"/>
      <c r="D35" s="28">
        <f t="shared" ref="D35:E35" si="2">SUM(D8:D34)</f>
        <v>17103</v>
      </c>
      <c r="E35" s="29">
        <f t="shared" si="2"/>
        <v>9633</v>
      </c>
      <c r="F35" s="30">
        <f t="shared" si="1"/>
        <v>56.323452025960364</v>
      </c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2.75" customHeight="1" x14ac:dyDescent="0.3">
      <c r="A36" s="2"/>
      <c r="B36" s="2"/>
      <c r="C36" s="1"/>
      <c r="D36" s="31"/>
      <c r="E36" s="31"/>
      <c r="F36" s="31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.5" x14ac:dyDescent="0.3">
      <c r="A37" s="32" t="s">
        <v>10</v>
      </c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.5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.5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5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5.5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5.5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5.5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5.5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5.5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5.5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5.5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5.5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5.5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5.5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5.5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5.5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5.5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5.5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5.5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5.5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5.5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5.5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5.5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5.5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5.5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5.5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5.5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5.5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5.5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5.5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5.5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5.5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5.5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5.5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5.5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5.5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5.5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5.5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5.5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5.5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5.5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5.5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5.5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5.5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5.5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5.5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5.5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5.5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5.5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5.5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5.5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5.5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5.5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5.5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5.5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5.5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5.5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5.5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5.5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5.5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5.5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5.5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5.5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5.5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5.5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5.5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5.5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5.5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5.5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5.5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5.5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5.5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5.5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5.5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5.5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5.5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5.5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5.5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5.5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5.5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5.5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5.5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5.5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5.5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5.5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5.5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5.5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5.5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5.5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5.5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5.5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5.5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5.5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5.5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5.5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5.5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5.5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5.5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5.5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5.5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5.5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5.5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5.5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5.5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5.5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5.5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5.5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5.5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5.5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5.5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5.5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5.5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5.5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5.5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5.5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5.5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5.5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5.5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5.5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5.5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5.5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5.5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5.5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5.5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5.5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5.5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5.5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5.5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5.5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5.5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5.5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5.5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5.5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5.5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5.5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5.5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5.5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5.5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5.5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5.5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5.5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5.5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5.5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5.5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5.5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5.5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5.5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5.5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5.5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5.5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5.5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5.5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5.5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5.5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5.5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5.5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5.5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5.5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5.5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5.5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5.5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5.5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5.5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5.5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5.5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5.5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5.5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5.5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5.5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5.5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5.5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5.5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5.5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5.5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5.5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5.5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5.5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5.5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5.5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5.5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5.5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5.5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5.5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5.5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5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5.5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5.5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5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5.5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5.5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5.5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5.5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5.5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5.5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5.5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5.5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5.5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5.5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5.5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5.5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5.5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5.5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5.5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5.5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5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5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5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5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5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5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5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5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5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5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5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5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5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5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5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5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5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5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5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5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5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5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5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5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5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5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5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5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5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5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5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5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5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5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5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5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5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5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5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5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5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5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5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5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5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5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5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5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5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5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5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5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5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5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5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5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5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5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5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5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5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5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5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5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5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5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5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5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5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5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5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5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5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5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5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5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5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5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5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5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5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5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5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5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5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5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5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5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5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5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5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5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5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5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5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5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5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5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5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5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5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5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5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5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5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5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5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5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5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5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5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5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5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5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5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5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5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5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5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5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5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5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5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5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5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5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5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5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5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5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5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5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5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5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5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5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5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5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5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5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5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5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5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5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5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5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5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5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5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5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5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5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5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5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5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5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5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5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5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5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5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5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5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5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5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5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5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5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5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5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5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5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5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5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5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5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5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5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5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5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5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5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5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5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5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5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5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5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5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5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5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5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5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5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5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5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5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5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5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5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5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5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5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5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5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5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5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5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5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5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5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5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5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5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5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5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5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5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5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5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5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5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5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5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5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5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5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5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5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5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5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5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5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5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5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5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5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5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5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5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5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5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5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5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5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5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5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5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5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5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5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5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5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5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5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5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5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5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5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5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5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5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5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5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5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5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5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5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5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5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5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5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5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5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5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5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5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5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5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5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5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5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5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5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5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5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5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5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5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5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5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5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5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5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5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5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5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5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5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5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5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5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5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5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5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5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5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5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5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5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5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5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5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5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5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5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5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5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5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5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5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5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5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5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5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5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5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5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5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5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5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5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5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5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5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5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5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5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5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5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5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5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5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5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5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5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5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5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5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5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5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5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5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5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5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5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5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5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5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5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5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5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5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5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5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5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5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5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5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5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5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5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5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5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5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5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5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5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5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5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5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5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5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5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5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5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5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5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5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5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5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5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5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5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5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5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5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5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5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5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5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5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5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5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5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5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5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5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5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5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5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5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5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5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5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5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5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5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5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5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5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5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5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5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5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5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5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5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5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5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5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5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5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5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5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5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5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5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5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5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5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5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5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5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5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5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5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5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5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5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5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5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5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5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5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5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5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5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5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5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5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5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5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5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5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5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5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5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5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5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5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5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5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5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5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5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5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5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5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5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5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5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5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5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5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5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5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5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5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5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5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5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5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5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5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5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5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5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5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5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5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5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5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5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5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5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5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5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5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5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5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5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5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5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5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5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5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5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5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5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5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5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5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5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5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5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5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5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5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5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5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5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5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5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5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5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5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5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5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5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5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5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5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5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5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5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5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5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5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5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5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5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5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5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5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5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5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5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5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5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5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5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5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5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5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5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5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5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5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5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5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5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5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5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5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5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5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5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5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5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5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5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5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5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5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5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5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5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5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5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5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5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5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5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5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5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5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5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5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5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5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5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5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5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5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5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5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5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5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5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5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5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5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5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5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5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5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5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5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5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5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5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5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5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5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5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5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5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5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5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5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5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5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5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5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5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5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5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5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5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5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5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5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5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5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5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5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5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5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5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5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5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5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5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5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5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5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5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5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5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5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5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5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5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5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5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5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5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5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5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5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5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5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5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5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5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5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5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5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5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5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5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5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5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5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5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5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5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5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5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5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5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5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5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5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5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5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5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5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5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5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5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5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5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5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5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5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5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5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5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5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5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5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5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5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5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5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5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5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5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5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5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5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5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5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5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5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5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5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5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5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5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5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5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5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5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5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5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5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5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5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5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5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5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5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5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5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5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5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5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5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5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5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5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5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5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5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5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</sheetData>
  <mergeCells count="6">
    <mergeCell ref="A1:F1"/>
    <mergeCell ref="A5:A6"/>
    <mergeCell ref="B5:B6"/>
    <mergeCell ref="C5:C6"/>
    <mergeCell ref="D5:D6"/>
    <mergeCell ref="E5:F5"/>
  </mergeCells>
  <pageMargins left="0.7" right="0.7" top="0.75" bottom="0.75" header="0" footer="0"/>
  <pageSetup scale="65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69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2015-06-05T18:17:20Z</dcterms:created>
  <dcterms:modified xsi:type="dcterms:W3CDTF">2022-06-13T07:23:54Z</dcterms:modified>
</cp:coreProperties>
</file>