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ak Koko\2022 semester 2\"/>
    </mc:Choice>
  </mc:AlternateContent>
  <xr:revisionPtr revIDLastSave="0" documentId="8_{A725C9C4-1B86-4117-8F18-E823A6308D99}" xr6:coauthVersionLast="47" xr6:coauthVersionMax="47" xr10:uidLastSave="{00000000-0000-0000-0000-000000000000}"/>
  <bookViews>
    <workbookView xWindow="-120" yWindow="-120" windowWidth="29040" windowHeight="15720" xr2:uid="{B8B2EA20-151C-4216-B849-AE0196F0AAC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I43" i="1"/>
  <c r="AH43" i="1"/>
  <c r="AJ43" i="1" s="1"/>
  <c r="AF43" i="1"/>
  <c r="AG43" i="1" s="1"/>
  <c r="AE43" i="1"/>
  <c r="AD43" i="1"/>
  <c r="AC43" i="1"/>
  <c r="AB43" i="1"/>
  <c r="AA43" i="1"/>
  <c r="Z43" i="1"/>
  <c r="Y43" i="1"/>
  <c r="W43" i="1"/>
  <c r="V43" i="1"/>
  <c r="X43" i="1" s="1"/>
  <c r="T43" i="1"/>
  <c r="S43" i="1"/>
  <c r="U43" i="1" s="1"/>
  <c r="Q43" i="1"/>
  <c r="P43" i="1"/>
  <c r="R43" i="1" s="1"/>
  <c r="N43" i="1"/>
  <c r="O43" i="1" s="1"/>
  <c r="M43" i="1"/>
  <c r="K43" i="1"/>
  <c r="L43" i="1" s="1"/>
  <c r="J43" i="1"/>
  <c r="H43" i="1"/>
  <c r="G43" i="1"/>
  <c r="I43" i="1" s="1"/>
  <c r="F43" i="1"/>
  <c r="E43" i="1"/>
  <c r="D43" i="1"/>
  <c r="AJ42" i="1"/>
  <c r="AG42" i="1"/>
  <c r="AD42" i="1"/>
  <c r="AA42" i="1"/>
  <c r="X42" i="1"/>
  <c r="U42" i="1"/>
  <c r="R42" i="1"/>
  <c r="O42" i="1"/>
  <c r="L42" i="1"/>
  <c r="I42" i="1"/>
  <c r="F42" i="1"/>
  <c r="AJ41" i="1"/>
  <c r="AG41" i="1"/>
  <c r="AD41" i="1"/>
  <c r="AA41" i="1"/>
  <c r="X41" i="1"/>
  <c r="U41" i="1"/>
  <c r="R41" i="1"/>
  <c r="O41" i="1"/>
  <c r="L41" i="1"/>
  <c r="I41" i="1"/>
  <c r="F41" i="1"/>
  <c r="AJ40" i="1"/>
  <c r="AG40" i="1"/>
  <c r="AD40" i="1"/>
  <c r="AA40" i="1"/>
  <c r="X40" i="1"/>
  <c r="U40" i="1"/>
  <c r="R40" i="1"/>
  <c r="O40" i="1"/>
  <c r="L40" i="1"/>
  <c r="I40" i="1"/>
  <c r="F40" i="1"/>
  <c r="AJ39" i="1"/>
  <c r="AG39" i="1"/>
  <c r="AD39" i="1"/>
  <c r="AA39" i="1"/>
  <c r="X39" i="1"/>
  <c r="U39" i="1"/>
  <c r="R39" i="1"/>
  <c r="O39" i="1"/>
  <c r="L39" i="1"/>
  <c r="I39" i="1"/>
  <c r="F39" i="1"/>
  <c r="AJ38" i="1"/>
  <c r="AG38" i="1"/>
  <c r="AD38" i="1"/>
  <c r="AA38" i="1"/>
  <c r="X38" i="1"/>
  <c r="U38" i="1"/>
  <c r="R38" i="1"/>
  <c r="O38" i="1"/>
  <c r="L38" i="1"/>
  <c r="I38" i="1"/>
  <c r="F38" i="1"/>
  <c r="AJ37" i="1"/>
  <c r="AG37" i="1"/>
  <c r="AD37" i="1"/>
  <c r="AA37" i="1"/>
  <c r="X37" i="1"/>
  <c r="U37" i="1"/>
  <c r="R37" i="1"/>
  <c r="O37" i="1"/>
  <c r="L37" i="1"/>
  <c r="I37" i="1"/>
  <c r="F37" i="1"/>
  <c r="AJ36" i="1"/>
  <c r="AG36" i="1"/>
  <c r="AD36" i="1"/>
  <c r="AA36" i="1"/>
  <c r="X36" i="1"/>
  <c r="U36" i="1"/>
  <c r="R36" i="1"/>
  <c r="O36" i="1"/>
  <c r="L36" i="1"/>
  <c r="I36" i="1"/>
  <c r="F36" i="1"/>
  <c r="AJ35" i="1"/>
  <c r="AG35" i="1"/>
  <c r="AD35" i="1"/>
  <c r="AA35" i="1"/>
  <c r="X35" i="1"/>
  <c r="U35" i="1"/>
  <c r="R35" i="1"/>
  <c r="O35" i="1"/>
  <c r="L35" i="1"/>
  <c r="I35" i="1"/>
  <c r="F35" i="1"/>
  <c r="AJ34" i="1"/>
  <c r="AG34" i="1"/>
  <c r="AD34" i="1"/>
  <c r="AA34" i="1"/>
  <c r="X34" i="1"/>
  <c r="U34" i="1"/>
  <c r="R34" i="1"/>
  <c r="O34" i="1"/>
  <c r="L34" i="1"/>
  <c r="I34" i="1"/>
  <c r="F34" i="1"/>
  <c r="AJ33" i="1"/>
  <c r="AG33" i="1"/>
  <c r="AD33" i="1"/>
  <c r="AA33" i="1"/>
  <c r="X33" i="1"/>
  <c r="U33" i="1"/>
  <c r="R33" i="1"/>
  <c r="O33" i="1"/>
  <c r="L33" i="1"/>
  <c r="I33" i="1"/>
  <c r="F33" i="1"/>
  <c r="AJ32" i="1"/>
  <c r="AG32" i="1"/>
  <c r="AD32" i="1"/>
  <c r="AA32" i="1"/>
  <c r="X32" i="1"/>
  <c r="U32" i="1"/>
  <c r="R32" i="1"/>
  <c r="O32" i="1"/>
  <c r="L32" i="1"/>
  <c r="I32" i="1"/>
  <c r="F32" i="1"/>
  <c r="AJ31" i="1"/>
  <c r="AG31" i="1"/>
  <c r="AD31" i="1"/>
  <c r="AA31" i="1"/>
  <c r="X31" i="1"/>
  <c r="U31" i="1"/>
  <c r="R31" i="1"/>
  <c r="O31" i="1"/>
  <c r="L31" i="1"/>
  <c r="I31" i="1"/>
  <c r="F31" i="1"/>
  <c r="AJ30" i="1"/>
  <c r="AG30" i="1"/>
  <c r="AD30" i="1"/>
  <c r="AA30" i="1"/>
  <c r="X30" i="1"/>
  <c r="U30" i="1"/>
  <c r="R30" i="1"/>
  <c r="O30" i="1"/>
  <c r="L30" i="1"/>
  <c r="I30" i="1"/>
  <c r="F30" i="1"/>
  <c r="AJ29" i="1"/>
  <c r="AG29" i="1"/>
  <c r="AD29" i="1"/>
  <c r="AA29" i="1"/>
  <c r="X29" i="1"/>
  <c r="U29" i="1"/>
  <c r="R29" i="1"/>
  <c r="O29" i="1"/>
  <c r="L29" i="1"/>
  <c r="I29" i="1"/>
  <c r="F29" i="1"/>
  <c r="AJ28" i="1"/>
  <c r="AG28" i="1"/>
  <c r="AD28" i="1"/>
  <c r="AA28" i="1"/>
  <c r="X28" i="1"/>
  <c r="U28" i="1"/>
  <c r="R28" i="1"/>
  <c r="O28" i="1"/>
  <c r="L28" i="1"/>
  <c r="I28" i="1"/>
  <c r="F28" i="1"/>
  <c r="AJ27" i="1"/>
  <c r="AG27" i="1"/>
  <c r="AD27" i="1"/>
  <c r="AA27" i="1"/>
  <c r="X27" i="1"/>
  <c r="U27" i="1"/>
  <c r="R27" i="1"/>
  <c r="O27" i="1"/>
  <c r="L27" i="1"/>
  <c r="I27" i="1"/>
  <c r="F27" i="1"/>
  <c r="AJ26" i="1"/>
  <c r="AG26" i="1"/>
  <c r="AD26" i="1"/>
  <c r="AA26" i="1"/>
  <c r="X26" i="1"/>
  <c r="U26" i="1"/>
  <c r="R26" i="1"/>
  <c r="O26" i="1"/>
  <c r="L26" i="1"/>
  <c r="I26" i="1"/>
  <c r="F26" i="1"/>
  <c r="AJ25" i="1"/>
  <c r="AG25" i="1"/>
  <c r="AD25" i="1"/>
  <c r="AA25" i="1"/>
  <c r="X25" i="1"/>
  <c r="U25" i="1"/>
  <c r="R25" i="1"/>
  <c r="O25" i="1"/>
  <c r="L25" i="1"/>
  <c r="I25" i="1"/>
  <c r="F25" i="1"/>
  <c r="AJ24" i="1"/>
  <c r="AG24" i="1"/>
  <c r="AD24" i="1"/>
  <c r="AA24" i="1"/>
  <c r="X24" i="1"/>
  <c r="U24" i="1"/>
  <c r="R24" i="1"/>
  <c r="O24" i="1"/>
  <c r="L24" i="1"/>
  <c r="I24" i="1"/>
  <c r="F24" i="1"/>
  <c r="AJ23" i="1"/>
  <c r="AG23" i="1"/>
  <c r="AD23" i="1"/>
  <c r="AA23" i="1"/>
  <c r="X23" i="1"/>
  <c r="U23" i="1"/>
  <c r="R23" i="1"/>
  <c r="O23" i="1"/>
  <c r="L23" i="1"/>
  <c r="I23" i="1"/>
  <c r="F23" i="1"/>
  <c r="AJ22" i="1"/>
  <c r="AG22" i="1"/>
  <c r="AD22" i="1"/>
  <c r="AA22" i="1"/>
  <c r="X22" i="1"/>
  <c r="U22" i="1"/>
  <c r="R22" i="1"/>
  <c r="O22" i="1"/>
  <c r="L22" i="1"/>
  <c r="I22" i="1"/>
  <c r="F22" i="1"/>
  <c r="AJ21" i="1"/>
  <c r="AG21" i="1"/>
  <c r="AD21" i="1"/>
  <c r="AA21" i="1"/>
  <c r="X21" i="1"/>
  <c r="U21" i="1"/>
  <c r="R21" i="1"/>
  <c r="O21" i="1"/>
  <c r="L21" i="1"/>
  <c r="I21" i="1"/>
  <c r="F21" i="1"/>
  <c r="AJ20" i="1"/>
  <c r="AG20" i="1"/>
  <c r="AD20" i="1"/>
  <c r="AA20" i="1"/>
  <c r="X20" i="1"/>
  <c r="U20" i="1"/>
  <c r="R20" i="1"/>
  <c r="O20" i="1"/>
  <c r="L20" i="1"/>
  <c r="I20" i="1"/>
  <c r="F20" i="1"/>
  <c r="AJ19" i="1"/>
  <c r="AG19" i="1"/>
  <c r="AD19" i="1"/>
  <c r="AA19" i="1"/>
  <c r="X19" i="1"/>
  <c r="U19" i="1"/>
  <c r="R19" i="1"/>
  <c r="O19" i="1"/>
  <c r="L19" i="1"/>
  <c r="I19" i="1"/>
  <c r="F19" i="1"/>
  <c r="AJ18" i="1"/>
  <c r="AG18" i="1"/>
  <c r="AD18" i="1"/>
  <c r="AA18" i="1"/>
  <c r="X18" i="1"/>
  <c r="U18" i="1"/>
  <c r="R18" i="1"/>
  <c r="O18" i="1"/>
  <c r="L18" i="1"/>
  <c r="I18" i="1"/>
  <c r="F18" i="1"/>
  <c r="AJ17" i="1"/>
  <c r="AG17" i="1"/>
  <c r="AD17" i="1"/>
  <c r="AA17" i="1"/>
  <c r="X17" i="1"/>
  <c r="U17" i="1"/>
  <c r="R17" i="1"/>
  <c r="O17" i="1"/>
  <c r="L17" i="1"/>
  <c r="I17" i="1"/>
  <c r="F17" i="1"/>
  <c r="AJ16" i="1"/>
  <c r="AG16" i="1"/>
  <c r="AD16" i="1"/>
  <c r="AA16" i="1"/>
  <c r="X16" i="1"/>
  <c r="U16" i="1"/>
  <c r="R16" i="1"/>
  <c r="O16" i="1"/>
  <c r="L16" i="1"/>
  <c r="I16" i="1"/>
  <c r="F16" i="1"/>
  <c r="AJ15" i="1"/>
  <c r="AG15" i="1"/>
  <c r="AD15" i="1"/>
  <c r="AA15" i="1"/>
  <c r="X15" i="1"/>
  <c r="U15" i="1"/>
  <c r="R15" i="1"/>
  <c r="O15" i="1"/>
  <c r="L15" i="1"/>
  <c r="I15" i="1"/>
  <c r="F15" i="1"/>
  <c r="AJ14" i="1"/>
  <c r="AG14" i="1"/>
  <c r="AD14" i="1"/>
  <c r="AA14" i="1"/>
  <c r="X14" i="1"/>
  <c r="U14" i="1"/>
  <c r="R14" i="1"/>
  <c r="O14" i="1"/>
  <c r="L14" i="1"/>
  <c r="I14" i="1"/>
  <c r="F14" i="1"/>
  <c r="AJ13" i="1"/>
  <c r="AG13" i="1"/>
  <c r="AD13" i="1"/>
  <c r="AA13" i="1"/>
  <c r="X13" i="1"/>
  <c r="U13" i="1"/>
  <c r="R13" i="1"/>
  <c r="O13" i="1"/>
  <c r="L13" i="1"/>
  <c r="I13" i="1"/>
  <c r="F13" i="1"/>
  <c r="AJ12" i="1"/>
  <c r="AG12" i="1"/>
  <c r="AD12" i="1"/>
  <c r="AA12" i="1"/>
  <c r="X12" i="1"/>
  <c r="U12" i="1"/>
  <c r="R12" i="1"/>
  <c r="O12" i="1"/>
  <c r="L12" i="1"/>
  <c r="I12" i="1"/>
  <c r="F12" i="1"/>
  <c r="AJ11" i="1"/>
  <c r="AG11" i="1"/>
  <c r="AD11" i="1"/>
  <c r="AA11" i="1"/>
  <c r="X11" i="1"/>
  <c r="U11" i="1"/>
  <c r="R11" i="1"/>
  <c r="O11" i="1"/>
  <c r="L11" i="1"/>
  <c r="I11" i="1"/>
  <c r="F11" i="1"/>
  <c r="AJ10" i="1"/>
  <c r="AG10" i="1"/>
  <c r="AD10" i="1"/>
  <c r="AA10" i="1"/>
  <c r="X10" i="1"/>
  <c r="U10" i="1"/>
  <c r="R10" i="1"/>
  <c r="O10" i="1"/>
  <c r="L10" i="1"/>
  <c r="I10" i="1"/>
  <c r="F10" i="1"/>
  <c r="AJ9" i="1"/>
  <c r="AG9" i="1"/>
  <c r="AD9" i="1"/>
  <c r="AA9" i="1"/>
  <c r="X9" i="1"/>
  <c r="U9" i="1"/>
  <c r="R9" i="1"/>
  <c r="O9" i="1"/>
  <c r="L9" i="1"/>
  <c r="I9" i="1"/>
  <c r="F9" i="1"/>
  <c r="AJ8" i="1"/>
  <c r="AG8" i="1"/>
  <c r="AD8" i="1"/>
  <c r="AA8" i="1"/>
  <c r="X8" i="1"/>
  <c r="U8" i="1"/>
  <c r="R8" i="1"/>
  <c r="O8" i="1"/>
  <c r="L8" i="1"/>
  <c r="I8" i="1"/>
  <c r="F8" i="1"/>
  <c r="AJ7" i="1"/>
  <c r="AG7" i="1"/>
  <c r="AD7" i="1"/>
  <c r="AA7" i="1"/>
  <c r="X7" i="1"/>
  <c r="U7" i="1"/>
  <c r="R7" i="1"/>
  <c r="O7" i="1"/>
  <c r="L7" i="1"/>
  <c r="I7" i="1"/>
  <c r="F7" i="1"/>
  <c r="AJ6" i="1"/>
  <c r="AG6" i="1"/>
  <c r="AD6" i="1"/>
  <c r="AA6" i="1"/>
  <c r="X6" i="1"/>
  <c r="U6" i="1"/>
  <c r="R6" i="1"/>
  <c r="O6" i="1"/>
  <c r="L6" i="1"/>
  <c r="I6" i="1"/>
  <c r="F6" i="1"/>
  <c r="AJ5" i="1"/>
  <c r="AG5" i="1"/>
  <c r="AD5" i="1"/>
  <c r="AA5" i="1"/>
  <c r="X5" i="1"/>
  <c r="U5" i="1"/>
  <c r="R5" i="1"/>
  <c r="O5" i="1"/>
  <c r="L5" i="1"/>
  <c r="I5" i="1"/>
  <c r="F5" i="1"/>
  <c r="AJ4" i="1"/>
  <c r="AG4" i="1"/>
  <c r="AD4" i="1"/>
  <c r="AA4" i="1"/>
  <c r="X4" i="1"/>
  <c r="U4" i="1"/>
  <c r="R4" i="1"/>
  <c r="O4" i="1"/>
  <c r="L4" i="1"/>
  <c r="I4" i="1"/>
  <c r="F4" i="1"/>
  <c r="AJ3" i="1"/>
  <c r="AG3" i="1"/>
  <c r="AD3" i="1"/>
  <c r="AA3" i="1"/>
  <c r="X3" i="1"/>
  <c r="U3" i="1"/>
  <c r="R3" i="1"/>
  <c r="O3" i="1"/>
  <c r="L3" i="1"/>
  <c r="I3" i="1"/>
  <c r="F3" i="1"/>
</calcChain>
</file>

<file path=xl/sharedStrings.xml><?xml version="1.0" encoding="utf-8"?>
<sst xmlns="http://schemas.openxmlformats.org/spreadsheetml/2006/main" count="88" uniqueCount="58">
  <si>
    <t>NO</t>
  </si>
  <si>
    <t>KECAMATAN</t>
  </si>
  <si>
    <t>KELURAHAN</t>
  </si>
  <si>
    <t>KEPALA KELUARGA</t>
  </si>
  <si>
    <t>SUAMI</t>
  </si>
  <si>
    <t>ISTERI</t>
  </si>
  <si>
    <t>ANAK</t>
  </si>
  <si>
    <t>MENANTU</t>
  </si>
  <si>
    <t>CUCU</t>
  </si>
  <si>
    <t>ORANG TUA</t>
  </si>
  <si>
    <t>MERTUA</t>
  </si>
  <si>
    <t>FAMILI LAIN</t>
  </si>
  <si>
    <t>PEMBANTU</t>
  </si>
  <si>
    <t>LAINNYA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</si>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</sst>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Pak%20Koko\2022%20semester%202\Laporan%20Kependudukan%20DKB%20Semester%20II%202022.xlsx" TargetMode="External"/><Relationship Id="rId1" Type="http://schemas.openxmlformats.org/officeDocument/2006/relationships/externalLinkPath" Target="Laporan%20Kependudukan%20DKB%20Semester%20I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enis_kelamin"/>
      <sheetName val="agama"/>
      <sheetName val="umur tunggal"/>
      <sheetName val="pendidikan"/>
      <sheetName val="pekerjaan"/>
      <sheetName val="status kawin"/>
      <sheetName val="hubungan keluarga"/>
      <sheetName val="gol darah"/>
      <sheetName val="disabilitas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Sumber : Data Konsolidasi Bersih (DKB) Semester II Tahun 2022 Ditjen Dukcapil Kemendagri Jakarta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AB56-EB8C-43F2-A251-658F9B0044FD}">
  <dimension ref="A1:AJ44"/>
  <sheetViews>
    <sheetView tabSelected="1" workbookViewId="0">
      <selection activeCell="N12" sqref="N12"/>
    </sheetView>
  </sheetViews>
  <sheetFormatPr defaultRowHeight="15" x14ac:dyDescent="0.25"/>
  <cols>
    <col min="1" max="1" width="5.28515625" style="14" customWidth="1"/>
    <col min="2" max="2" width="19.7109375" customWidth="1"/>
    <col min="3" max="3" width="25.5703125" customWidth="1"/>
    <col min="4" max="36" width="8.7109375" customWidth="1"/>
  </cols>
  <sheetData>
    <row r="1" spans="1:36" s="5" customFormat="1" ht="20.10000000000000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4"/>
      <c r="G1" s="2" t="s">
        <v>4</v>
      </c>
      <c r="H1" s="3"/>
      <c r="I1" s="4"/>
      <c r="J1" s="2" t="s">
        <v>5</v>
      </c>
      <c r="K1" s="3"/>
      <c r="L1" s="4"/>
      <c r="M1" s="2" t="s">
        <v>6</v>
      </c>
      <c r="N1" s="3"/>
      <c r="O1" s="4"/>
      <c r="P1" s="2" t="s">
        <v>7</v>
      </c>
      <c r="Q1" s="3"/>
      <c r="R1" s="4"/>
      <c r="S1" s="2" t="s">
        <v>8</v>
      </c>
      <c r="T1" s="3"/>
      <c r="U1" s="4"/>
      <c r="V1" s="2" t="s">
        <v>9</v>
      </c>
      <c r="W1" s="3"/>
      <c r="X1" s="4"/>
      <c r="Y1" s="2" t="s">
        <v>10</v>
      </c>
      <c r="Z1" s="3"/>
      <c r="AA1" s="4"/>
      <c r="AB1" s="2" t="s">
        <v>11</v>
      </c>
      <c r="AC1" s="3"/>
      <c r="AD1" s="4"/>
      <c r="AE1" s="2" t="s">
        <v>12</v>
      </c>
      <c r="AF1" s="3"/>
      <c r="AG1" s="4"/>
      <c r="AH1" s="2" t="s">
        <v>13</v>
      </c>
      <c r="AI1" s="3"/>
      <c r="AJ1" s="4"/>
    </row>
    <row r="2" spans="1:36" s="5" customFormat="1" ht="20.100000000000001" customHeight="1" x14ac:dyDescent="0.25">
      <c r="A2" s="6"/>
      <c r="B2" s="6"/>
      <c r="C2" s="6"/>
      <c r="D2" s="7" t="s">
        <v>14</v>
      </c>
      <c r="E2" s="7" t="s">
        <v>15</v>
      </c>
      <c r="F2" s="7" t="s">
        <v>16</v>
      </c>
      <c r="G2" s="7" t="s">
        <v>14</v>
      </c>
      <c r="H2" s="7" t="s">
        <v>15</v>
      </c>
      <c r="I2" s="7" t="s">
        <v>16</v>
      </c>
      <c r="J2" s="7" t="s">
        <v>14</v>
      </c>
      <c r="K2" s="7" t="s">
        <v>15</v>
      </c>
      <c r="L2" s="7" t="s">
        <v>16</v>
      </c>
      <c r="M2" s="7" t="s">
        <v>14</v>
      </c>
      <c r="N2" s="7" t="s">
        <v>15</v>
      </c>
      <c r="O2" s="7" t="s">
        <v>16</v>
      </c>
      <c r="P2" s="7" t="s">
        <v>14</v>
      </c>
      <c r="Q2" s="7" t="s">
        <v>15</v>
      </c>
      <c r="R2" s="7" t="s">
        <v>16</v>
      </c>
      <c r="S2" s="7" t="s">
        <v>14</v>
      </c>
      <c r="T2" s="7" t="s">
        <v>15</v>
      </c>
      <c r="U2" s="7" t="s">
        <v>16</v>
      </c>
      <c r="V2" s="7" t="s">
        <v>14</v>
      </c>
      <c r="W2" s="7" t="s">
        <v>15</v>
      </c>
      <c r="X2" s="7" t="s">
        <v>16</v>
      </c>
      <c r="Y2" s="7" t="s">
        <v>14</v>
      </c>
      <c r="Z2" s="7" t="s">
        <v>15</v>
      </c>
      <c r="AA2" s="7" t="s">
        <v>16</v>
      </c>
      <c r="AB2" s="7" t="s">
        <v>14</v>
      </c>
      <c r="AC2" s="7" t="s">
        <v>15</v>
      </c>
      <c r="AD2" s="7" t="s">
        <v>16</v>
      </c>
      <c r="AE2" s="7" t="s">
        <v>14</v>
      </c>
      <c r="AF2" s="7" t="s">
        <v>15</v>
      </c>
      <c r="AG2" s="7" t="s">
        <v>16</v>
      </c>
      <c r="AH2" s="7" t="s">
        <v>14</v>
      </c>
      <c r="AI2" s="7" t="s">
        <v>15</v>
      </c>
      <c r="AJ2" s="7" t="s">
        <v>16</v>
      </c>
    </row>
    <row r="3" spans="1:36" s="5" customFormat="1" ht="20.100000000000001" customHeight="1" x14ac:dyDescent="0.25">
      <c r="A3" s="8">
        <v>1</v>
      </c>
      <c r="B3" s="9" t="s">
        <v>17</v>
      </c>
      <c r="C3" s="9"/>
      <c r="D3" s="10">
        <v>26593</v>
      </c>
      <c r="E3" s="10">
        <v>6248</v>
      </c>
      <c r="F3" s="10">
        <f>SUM(D3:E3)</f>
        <v>32841</v>
      </c>
      <c r="G3" s="10">
        <v>0</v>
      </c>
      <c r="H3" s="10">
        <v>0</v>
      </c>
      <c r="I3" s="10">
        <f>SUM(G3:H3)</f>
        <v>0</v>
      </c>
      <c r="J3" s="10">
        <v>0</v>
      </c>
      <c r="K3" s="10">
        <v>20873</v>
      </c>
      <c r="L3" s="10">
        <f>SUM(J3:K3)</f>
        <v>20873</v>
      </c>
      <c r="M3" s="10">
        <v>23966</v>
      </c>
      <c r="N3" s="10">
        <v>20572</v>
      </c>
      <c r="O3" s="10">
        <f>SUM(M3:N3)</f>
        <v>44538</v>
      </c>
      <c r="P3" s="10">
        <v>0</v>
      </c>
      <c r="Q3" s="10">
        <v>0</v>
      </c>
      <c r="R3" s="10">
        <f>SUM(P3:Q3)</f>
        <v>0</v>
      </c>
      <c r="S3" s="10">
        <v>141</v>
      </c>
      <c r="T3" s="10">
        <v>144</v>
      </c>
      <c r="U3" s="10">
        <f>SUM(S3:T3)</f>
        <v>285</v>
      </c>
      <c r="V3" s="10">
        <v>17</v>
      </c>
      <c r="W3" s="10">
        <v>65</v>
      </c>
      <c r="X3" s="10">
        <f>SUM(V3:W3)</f>
        <v>82</v>
      </c>
      <c r="Y3" s="10">
        <v>4</v>
      </c>
      <c r="Z3" s="10">
        <v>63</v>
      </c>
      <c r="AA3" s="10">
        <f>SUM(Y3:Z3)</f>
        <v>67</v>
      </c>
      <c r="AB3" s="10">
        <v>757</v>
      </c>
      <c r="AC3" s="10">
        <v>474</v>
      </c>
      <c r="AD3" s="10">
        <f>SUM(AB3:AC3)</f>
        <v>1231</v>
      </c>
      <c r="AE3" s="10">
        <v>0</v>
      </c>
      <c r="AF3" s="10">
        <v>4</v>
      </c>
      <c r="AG3" s="10">
        <f>SUM(AE3:AF3)</f>
        <v>4</v>
      </c>
      <c r="AH3" s="10">
        <v>33</v>
      </c>
      <c r="AI3" s="10">
        <v>49</v>
      </c>
      <c r="AJ3" s="10">
        <f>SUM(AH3:AI3)</f>
        <v>82</v>
      </c>
    </row>
    <row r="4" spans="1:36" s="5" customFormat="1" ht="20.100000000000001" customHeight="1" x14ac:dyDescent="0.25">
      <c r="A4" s="8"/>
      <c r="B4" s="11"/>
      <c r="C4" s="11" t="s">
        <v>18</v>
      </c>
      <c r="D4" s="12">
        <v>12779</v>
      </c>
      <c r="E4" s="12">
        <v>2951</v>
      </c>
      <c r="F4" s="12">
        <f>SUM(D4:E4)</f>
        <v>15730</v>
      </c>
      <c r="G4" s="12">
        <v>0</v>
      </c>
      <c r="H4" s="12">
        <v>0</v>
      </c>
      <c r="I4" s="12">
        <f>SUM(G4:H4)</f>
        <v>0</v>
      </c>
      <c r="J4" s="12">
        <v>0</v>
      </c>
      <c r="K4" s="12">
        <v>9973</v>
      </c>
      <c r="L4" s="12">
        <f>SUM(J4:K4)</f>
        <v>9973</v>
      </c>
      <c r="M4" s="12">
        <v>11369</v>
      </c>
      <c r="N4" s="12">
        <v>9984</v>
      </c>
      <c r="O4" s="12">
        <f>SUM(M4:N4)</f>
        <v>21353</v>
      </c>
      <c r="P4" s="12">
        <v>0</v>
      </c>
      <c r="Q4" s="12">
        <v>0</v>
      </c>
      <c r="R4" s="12">
        <f>SUM(P4:Q4)</f>
        <v>0</v>
      </c>
      <c r="S4" s="12">
        <v>74</v>
      </c>
      <c r="T4" s="12">
        <v>60</v>
      </c>
      <c r="U4" s="12">
        <f>SUM(S4:T4)</f>
        <v>134</v>
      </c>
      <c r="V4" s="12">
        <v>6</v>
      </c>
      <c r="W4" s="12">
        <v>27</v>
      </c>
      <c r="X4" s="12">
        <f>SUM(V4:W4)</f>
        <v>33</v>
      </c>
      <c r="Y4" s="12">
        <v>2</v>
      </c>
      <c r="Z4" s="12">
        <v>33</v>
      </c>
      <c r="AA4" s="12">
        <f>SUM(Y4:Z4)</f>
        <v>35</v>
      </c>
      <c r="AB4" s="12">
        <v>402</v>
      </c>
      <c r="AC4" s="12">
        <v>227</v>
      </c>
      <c r="AD4" s="12">
        <f>SUM(AB4:AC4)</f>
        <v>629</v>
      </c>
      <c r="AE4" s="12">
        <v>0</v>
      </c>
      <c r="AF4" s="12">
        <v>3</v>
      </c>
      <c r="AG4" s="12">
        <f>SUM(AE4:AF4)</f>
        <v>3</v>
      </c>
      <c r="AH4" s="12">
        <v>13</v>
      </c>
      <c r="AI4" s="12">
        <v>13</v>
      </c>
      <c r="AJ4" s="12">
        <f>SUM(AH4:AI4)</f>
        <v>26</v>
      </c>
    </row>
    <row r="5" spans="1:36" s="5" customFormat="1" ht="20.100000000000001" customHeight="1" x14ac:dyDescent="0.25">
      <c r="A5" s="8"/>
      <c r="B5" s="11"/>
      <c r="C5" s="11" t="s">
        <v>19</v>
      </c>
      <c r="D5" s="12">
        <v>3911</v>
      </c>
      <c r="E5" s="12">
        <v>838</v>
      </c>
      <c r="F5" s="12">
        <f t="shared" ref="F5:F43" si="0">SUM(D5:E5)</f>
        <v>4749</v>
      </c>
      <c r="G5" s="12">
        <v>0</v>
      </c>
      <c r="H5" s="12">
        <v>0</v>
      </c>
      <c r="I5" s="12">
        <f t="shared" ref="I5:I43" si="1">SUM(G5:H5)</f>
        <v>0</v>
      </c>
      <c r="J5" s="12">
        <v>0</v>
      </c>
      <c r="K5" s="12">
        <v>3154</v>
      </c>
      <c r="L5" s="12">
        <f t="shared" ref="L5:L43" si="2">SUM(J5:K5)</f>
        <v>3154</v>
      </c>
      <c r="M5" s="12">
        <v>3498</v>
      </c>
      <c r="N5" s="12">
        <v>2968</v>
      </c>
      <c r="O5" s="12">
        <f t="shared" ref="O5:O43" si="3">SUM(M5:N5)</f>
        <v>6466</v>
      </c>
      <c r="P5" s="12">
        <v>0</v>
      </c>
      <c r="Q5" s="12">
        <v>0</v>
      </c>
      <c r="R5" s="12">
        <f t="shared" ref="R5:R43" si="4">SUM(P5:Q5)</f>
        <v>0</v>
      </c>
      <c r="S5" s="12">
        <v>14</v>
      </c>
      <c r="T5" s="12">
        <v>23</v>
      </c>
      <c r="U5" s="12">
        <f t="shared" ref="U5:U43" si="5">SUM(S5:T5)</f>
        <v>37</v>
      </c>
      <c r="V5" s="12">
        <v>4</v>
      </c>
      <c r="W5" s="12">
        <v>11</v>
      </c>
      <c r="X5" s="12">
        <f t="shared" ref="X5:X43" si="6">SUM(V5:W5)</f>
        <v>15</v>
      </c>
      <c r="Y5" s="12">
        <v>0</v>
      </c>
      <c r="Z5" s="12">
        <v>9</v>
      </c>
      <c r="AA5" s="12">
        <f t="shared" ref="AA5:AA43" si="7">SUM(Y5:Z5)</f>
        <v>9</v>
      </c>
      <c r="AB5" s="12">
        <v>93</v>
      </c>
      <c r="AC5" s="12">
        <v>63</v>
      </c>
      <c r="AD5" s="12">
        <f t="shared" ref="AD5:AD43" si="8">SUM(AB5:AC5)</f>
        <v>156</v>
      </c>
      <c r="AE5" s="12">
        <v>0</v>
      </c>
      <c r="AF5" s="12">
        <v>0</v>
      </c>
      <c r="AG5" s="12">
        <f t="shared" ref="AG5:AG43" si="9">SUM(AE5:AF5)</f>
        <v>0</v>
      </c>
      <c r="AH5" s="12">
        <v>4</v>
      </c>
      <c r="AI5" s="12">
        <v>0</v>
      </c>
      <c r="AJ5" s="12">
        <f t="shared" ref="AJ5:AJ43" si="10">SUM(AH5:AI5)</f>
        <v>4</v>
      </c>
    </row>
    <row r="6" spans="1:36" s="5" customFormat="1" ht="20.100000000000001" customHeight="1" x14ac:dyDescent="0.25">
      <c r="A6" s="8"/>
      <c r="B6" s="11"/>
      <c r="C6" s="11" t="s">
        <v>20</v>
      </c>
      <c r="D6" s="12">
        <v>4666</v>
      </c>
      <c r="E6" s="12">
        <v>1167</v>
      </c>
      <c r="F6" s="12">
        <f t="shared" si="0"/>
        <v>5833</v>
      </c>
      <c r="G6" s="12">
        <v>0</v>
      </c>
      <c r="H6" s="12">
        <v>0</v>
      </c>
      <c r="I6" s="12">
        <f t="shared" si="1"/>
        <v>0</v>
      </c>
      <c r="J6" s="12">
        <v>0</v>
      </c>
      <c r="K6" s="12">
        <v>3762</v>
      </c>
      <c r="L6" s="12">
        <f t="shared" si="2"/>
        <v>3762</v>
      </c>
      <c r="M6" s="12">
        <v>4380</v>
      </c>
      <c r="N6" s="12">
        <v>3662</v>
      </c>
      <c r="O6" s="12">
        <f t="shared" si="3"/>
        <v>8042</v>
      </c>
      <c r="P6" s="12">
        <v>0</v>
      </c>
      <c r="Q6" s="12">
        <v>0</v>
      </c>
      <c r="R6" s="12">
        <f t="shared" si="4"/>
        <v>0</v>
      </c>
      <c r="S6" s="12">
        <v>21</v>
      </c>
      <c r="T6" s="12">
        <v>20</v>
      </c>
      <c r="U6" s="12">
        <f t="shared" si="5"/>
        <v>41</v>
      </c>
      <c r="V6" s="12">
        <v>3</v>
      </c>
      <c r="W6" s="12">
        <v>10</v>
      </c>
      <c r="X6" s="12">
        <f t="shared" si="6"/>
        <v>13</v>
      </c>
      <c r="Y6" s="12">
        <v>0</v>
      </c>
      <c r="Z6" s="12">
        <v>11</v>
      </c>
      <c r="AA6" s="12">
        <f t="shared" si="7"/>
        <v>11</v>
      </c>
      <c r="AB6" s="12">
        <v>102</v>
      </c>
      <c r="AC6" s="12">
        <v>92</v>
      </c>
      <c r="AD6" s="12">
        <f t="shared" si="8"/>
        <v>194</v>
      </c>
      <c r="AE6" s="12">
        <v>0</v>
      </c>
      <c r="AF6" s="12">
        <v>0</v>
      </c>
      <c r="AG6" s="12">
        <f t="shared" si="9"/>
        <v>0</v>
      </c>
      <c r="AH6" s="12">
        <v>5</v>
      </c>
      <c r="AI6" s="12">
        <v>14</v>
      </c>
      <c r="AJ6" s="12">
        <f t="shared" si="10"/>
        <v>19</v>
      </c>
    </row>
    <row r="7" spans="1:36" s="5" customFormat="1" ht="20.100000000000001" customHeight="1" x14ac:dyDescent="0.25">
      <c r="A7" s="8"/>
      <c r="B7" s="11"/>
      <c r="C7" s="11" t="s">
        <v>21</v>
      </c>
      <c r="D7" s="12">
        <v>5237</v>
      </c>
      <c r="E7" s="12">
        <v>1292</v>
      </c>
      <c r="F7" s="12">
        <f t="shared" si="0"/>
        <v>6529</v>
      </c>
      <c r="G7" s="12">
        <v>0</v>
      </c>
      <c r="H7" s="12">
        <v>0</v>
      </c>
      <c r="I7" s="12">
        <f t="shared" si="1"/>
        <v>0</v>
      </c>
      <c r="J7" s="12">
        <v>0</v>
      </c>
      <c r="K7" s="12">
        <v>3984</v>
      </c>
      <c r="L7" s="12">
        <f t="shared" si="2"/>
        <v>3984</v>
      </c>
      <c r="M7" s="12">
        <v>4719</v>
      </c>
      <c r="N7" s="12">
        <v>3958</v>
      </c>
      <c r="O7" s="12">
        <f t="shared" si="3"/>
        <v>8677</v>
      </c>
      <c r="P7" s="12">
        <v>0</v>
      </c>
      <c r="Q7" s="12">
        <v>0</v>
      </c>
      <c r="R7" s="12">
        <f t="shared" si="4"/>
        <v>0</v>
      </c>
      <c r="S7" s="12">
        <v>32</v>
      </c>
      <c r="T7" s="12">
        <v>41</v>
      </c>
      <c r="U7" s="12">
        <f t="shared" si="5"/>
        <v>73</v>
      </c>
      <c r="V7" s="12">
        <v>4</v>
      </c>
      <c r="W7" s="12">
        <v>17</v>
      </c>
      <c r="X7" s="12">
        <f t="shared" si="6"/>
        <v>21</v>
      </c>
      <c r="Y7" s="12">
        <v>2</v>
      </c>
      <c r="Z7" s="12">
        <v>10</v>
      </c>
      <c r="AA7" s="12">
        <f t="shared" si="7"/>
        <v>12</v>
      </c>
      <c r="AB7" s="12">
        <v>160</v>
      </c>
      <c r="AC7" s="12">
        <v>92</v>
      </c>
      <c r="AD7" s="12">
        <f t="shared" si="8"/>
        <v>252</v>
      </c>
      <c r="AE7" s="12">
        <v>0</v>
      </c>
      <c r="AF7" s="12">
        <v>1</v>
      </c>
      <c r="AG7" s="12">
        <f t="shared" si="9"/>
        <v>1</v>
      </c>
      <c r="AH7" s="12">
        <v>11</v>
      </c>
      <c r="AI7" s="12">
        <v>22</v>
      </c>
      <c r="AJ7" s="12">
        <f t="shared" si="10"/>
        <v>33</v>
      </c>
    </row>
    <row r="8" spans="1:36" s="5" customFormat="1" ht="20.100000000000001" customHeight="1" x14ac:dyDescent="0.25">
      <c r="A8" s="8">
        <v>2</v>
      </c>
      <c r="B8" s="9" t="s">
        <v>22</v>
      </c>
      <c r="C8" s="9"/>
      <c r="D8" s="10">
        <v>25806</v>
      </c>
      <c r="E8" s="10">
        <v>7600</v>
      </c>
      <c r="F8" s="10">
        <f t="shared" si="0"/>
        <v>33406</v>
      </c>
      <c r="G8" s="10">
        <v>0</v>
      </c>
      <c r="H8" s="10">
        <v>0</v>
      </c>
      <c r="I8" s="10">
        <f t="shared" si="1"/>
        <v>0</v>
      </c>
      <c r="J8" s="10">
        <v>0</v>
      </c>
      <c r="K8" s="10">
        <v>19060</v>
      </c>
      <c r="L8" s="10">
        <f t="shared" si="2"/>
        <v>19060</v>
      </c>
      <c r="M8" s="10">
        <v>23278</v>
      </c>
      <c r="N8" s="10">
        <v>19354</v>
      </c>
      <c r="O8" s="10">
        <f t="shared" si="3"/>
        <v>42632</v>
      </c>
      <c r="P8" s="10">
        <v>0</v>
      </c>
      <c r="Q8" s="10">
        <v>1</v>
      </c>
      <c r="R8" s="10">
        <f t="shared" si="4"/>
        <v>1</v>
      </c>
      <c r="S8" s="10">
        <v>256</v>
      </c>
      <c r="T8" s="10">
        <v>189</v>
      </c>
      <c r="U8" s="10">
        <f t="shared" si="5"/>
        <v>445</v>
      </c>
      <c r="V8" s="10">
        <v>9</v>
      </c>
      <c r="W8" s="10">
        <v>103</v>
      </c>
      <c r="X8" s="10">
        <f t="shared" si="6"/>
        <v>112</v>
      </c>
      <c r="Y8" s="10">
        <v>2</v>
      </c>
      <c r="Z8" s="10">
        <v>61</v>
      </c>
      <c r="AA8" s="10">
        <f t="shared" si="7"/>
        <v>63</v>
      </c>
      <c r="AB8" s="10">
        <v>804</v>
      </c>
      <c r="AC8" s="10">
        <v>619</v>
      </c>
      <c r="AD8" s="10">
        <f t="shared" si="8"/>
        <v>1423</v>
      </c>
      <c r="AE8" s="10">
        <v>0</v>
      </c>
      <c r="AF8" s="10">
        <v>1</v>
      </c>
      <c r="AG8" s="10">
        <f t="shared" si="9"/>
        <v>1</v>
      </c>
      <c r="AH8" s="10">
        <v>39</v>
      </c>
      <c r="AI8" s="10">
        <v>33</v>
      </c>
      <c r="AJ8" s="10">
        <f t="shared" si="10"/>
        <v>72</v>
      </c>
    </row>
    <row r="9" spans="1:36" s="5" customFormat="1" ht="20.100000000000001" customHeight="1" x14ac:dyDescent="0.25">
      <c r="A9" s="8"/>
      <c r="B9" s="11"/>
      <c r="C9" s="11" t="s">
        <v>23</v>
      </c>
      <c r="D9" s="12">
        <v>5013</v>
      </c>
      <c r="E9" s="12">
        <v>1663</v>
      </c>
      <c r="F9" s="12">
        <f t="shared" si="0"/>
        <v>6676</v>
      </c>
      <c r="G9" s="12">
        <v>0</v>
      </c>
      <c r="H9" s="12">
        <v>0</v>
      </c>
      <c r="I9" s="12">
        <f t="shared" si="1"/>
        <v>0</v>
      </c>
      <c r="J9" s="12">
        <v>0</v>
      </c>
      <c r="K9" s="12">
        <v>3557</v>
      </c>
      <c r="L9" s="12">
        <f t="shared" si="2"/>
        <v>3557</v>
      </c>
      <c r="M9" s="12">
        <v>4501</v>
      </c>
      <c r="N9" s="12">
        <v>3532</v>
      </c>
      <c r="O9" s="12">
        <f t="shared" si="3"/>
        <v>8033</v>
      </c>
      <c r="P9" s="12">
        <v>0</v>
      </c>
      <c r="Q9" s="12">
        <v>0</v>
      </c>
      <c r="R9" s="12">
        <f t="shared" si="4"/>
        <v>0</v>
      </c>
      <c r="S9" s="12">
        <v>59</v>
      </c>
      <c r="T9" s="12">
        <v>41</v>
      </c>
      <c r="U9" s="12">
        <f t="shared" si="5"/>
        <v>100</v>
      </c>
      <c r="V9" s="12">
        <v>3</v>
      </c>
      <c r="W9" s="12">
        <v>13</v>
      </c>
      <c r="X9" s="12">
        <f t="shared" si="6"/>
        <v>16</v>
      </c>
      <c r="Y9" s="12">
        <v>0</v>
      </c>
      <c r="Z9" s="12">
        <v>12</v>
      </c>
      <c r="AA9" s="12">
        <f t="shared" si="7"/>
        <v>12</v>
      </c>
      <c r="AB9" s="12">
        <v>166</v>
      </c>
      <c r="AC9" s="12">
        <v>122</v>
      </c>
      <c r="AD9" s="12">
        <f t="shared" si="8"/>
        <v>288</v>
      </c>
      <c r="AE9" s="12">
        <v>0</v>
      </c>
      <c r="AF9" s="12">
        <v>0</v>
      </c>
      <c r="AG9" s="12">
        <f t="shared" si="9"/>
        <v>0</v>
      </c>
      <c r="AH9" s="12">
        <v>8</v>
      </c>
      <c r="AI9" s="12">
        <v>4</v>
      </c>
      <c r="AJ9" s="12">
        <f t="shared" si="10"/>
        <v>12</v>
      </c>
    </row>
    <row r="10" spans="1:36" s="5" customFormat="1" ht="20.100000000000001" customHeight="1" x14ac:dyDescent="0.25">
      <c r="A10" s="8"/>
      <c r="B10" s="11"/>
      <c r="C10" s="11" t="s">
        <v>24</v>
      </c>
      <c r="D10" s="12">
        <v>5747</v>
      </c>
      <c r="E10" s="12">
        <v>1840</v>
      </c>
      <c r="F10" s="12">
        <f t="shared" si="0"/>
        <v>7587</v>
      </c>
      <c r="G10" s="12">
        <v>0</v>
      </c>
      <c r="H10" s="12">
        <v>0</v>
      </c>
      <c r="I10" s="12">
        <f t="shared" si="1"/>
        <v>0</v>
      </c>
      <c r="J10" s="12">
        <v>0</v>
      </c>
      <c r="K10" s="12">
        <v>4246</v>
      </c>
      <c r="L10" s="12">
        <f t="shared" si="2"/>
        <v>4246</v>
      </c>
      <c r="M10" s="12">
        <v>5351</v>
      </c>
      <c r="N10" s="12">
        <v>4650</v>
      </c>
      <c r="O10" s="12">
        <f t="shared" si="3"/>
        <v>10001</v>
      </c>
      <c r="P10" s="12">
        <v>0</v>
      </c>
      <c r="Q10" s="12">
        <v>0</v>
      </c>
      <c r="R10" s="12">
        <f t="shared" si="4"/>
        <v>0</v>
      </c>
      <c r="S10" s="12">
        <v>70</v>
      </c>
      <c r="T10" s="12">
        <v>44</v>
      </c>
      <c r="U10" s="12">
        <f t="shared" si="5"/>
        <v>114</v>
      </c>
      <c r="V10" s="12">
        <v>0</v>
      </c>
      <c r="W10" s="12">
        <v>20</v>
      </c>
      <c r="X10" s="12">
        <f t="shared" si="6"/>
        <v>20</v>
      </c>
      <c r="Y10" s="12">
        <v>0</v>
      </c>
      <c r="Z10" s="12">
        <v>10</v>
      </c>
      <c r="AA10" s="12">
        <f t="shared" si="7"/>
        <v>10</v>
      </c>
      <c r="AB10" s="12">
        <v>216</v>
      </c>
      <c r="AC10" s="12">
        <v>127</v>
      </c>
      <c r="AD10" s="12">
        <f t="shared" si="8"/>
        <v>343</v>
      </c>
      <c r="AE10" s="12">
        <v>0</v>
      </c>
      <c r="AF10" s="12">
        <v>0</v>
      </c>
      <c r="AG10" s="12">
        <f t="shared" si="9"/>
        <v>0</v>
      </c>
      <c r="AH10" s="12">
        <v>7</v>
      </c>
      <c r="AI10" s="12">
        <v>9</v>
      </c>
      <c r="AJ10" s="12">
        <f t="shared" si="10"/>
        <v>16</v>
      </c>
    </row>
    <row r="11" spans="1:36" s="5" customFormat="1" ht="20.100000000000001" customHeight="1" x14ac:dyDescent="0.25">
      <c r="A11" s="8"/>
      <c r="B11" s="11"/>
      <c r="C11" s="11" t="s">
        <v>25</v>
      </c>
      <c r="D11" s="12">
        <v>5848</v>
      </c>
      <c r="E11" s="12">
        <v>1688</v>
      </c>
      <c r="F11" s="12">
        <f t="shared" si="0"/>
        <v>7536</v>
      </c>
      <c r="G11" s="12">
        <v>0</v>
      </c>
      <c r="H11" s="12">
        <v>0</v>
      </c>
      <c r="I11" s="12">
        <f t="shared" si="1"/>
        <v>0</v>
      </c>
      <c r="J11" s="12">
        <v>0</v>
      </c>
      <c r="K11" s="12">
        <v>4361</v>
      </c>
      <c r="L11" s="12">
        <f t="shared" si="2"/>
        <v>4361</v>
      </c>
      <c r="M11" s="12">
        <v>5456</v>
      </c>
      <c r="N11" s="12">
        <v>4487</v>
      </c>
      <c r="O11" s="12">
        <f t="shared" si="3"/>
        <v>9943</v>
      </c>
      <c r="P11" s="12">
        <v>0</v>
      </c>
      <c r="Q11" s="12">
        <v>1</v>
      </c>
      <c r="R11" s="12">
        <f t="shared" si="4"/>
        <v>1</v>
      </c>
      <c r="S11" s="12">
        <v>56</v>
      </c>
      <c r="T11" s="12">
        <v>45</v>
      </c>
      <c r="U11" s="12">
        <f t="shared" si="5"/>
        <v>101</v>
      </c>
      <c r="V11" s="12">
        <v>0</v>
      </c>
      <c r="W11" s="12">
        <v>25</v>
      </c>
      <c r="X11" s="12">
        <f t="shared" si="6"/>
        <v>25</v>
      </c>
      <c r="Y11" s="12">
        <v>2</v>
      </c>
      <c r="Z11" s="12">
        <v>10</v>
      </c>
      <c r="AA11" s="12">
        <f t="shared" si="7"/>
        <v>12</v>
      </c>
      <c r="AB11" s="12">
        <v>178</v>
      </c>
      <c r="AC11" s="12">
        <v>152</v>
      </c>
      <c r="AD11" s="12">
        <f t="shared" si="8"/>
        <v>330</v>
      </c>
      <c r="AE11" s="12">
        <v>0</v>
      </c>
      <c r="AF11" s="12">
        <v>1</v>
      </c>
      <c r="AG11" s="12">
        <f t="shared" si="9"/>
        <v>1</v>
      </c>
      <c r="AH11" s="12">
        <v>8</v>
      </c>
      <c r="AI11" s="12">
        <v>8</v>
      </c>
      <c r="AJ11" s="12">
        <f t="shared" si="10"/>
        <v>16</v>
      </c>
    </row>
    <row r="12" spans="1:36" s="5" customFormat="1" ht="20.100000000000001" customHeight="1" x14ac:dyDescent="0.25">
      <c r="A12" s="8"/>
      <c r="B12" s="11"/>
      <c r="C12" s="11" t="s">
        <v>26</v>
      </c>
      <c r="D12" s="12">
        <v>2111</v>
      </c>
      <c r="E12" s="12">
        <v>342</v>
      </c>
      <c r="F12" s="12">
        <f t="shared" si="0"/>
        <v>2453</v>
      </c>
      <c r="G12" s="12">
        <v>0</v>
      </c>
      <c r="H12" s="12">
        <v>0</v>
      </c>
      <c r="I12" s="12">
        <f t="shared" si="1"/>
        <v>0</v>
      </c>
      <c r="J12" s="12">
        <v>0</v>
      </c>
      <c r="K12" s="12">
        <v>1466</v>
      </c>
      <c r="L12" s="12">
        <f t="shared" si="2"/>
        <v>1466</v>
      </c>
      <c r="M12" s="12">
        <v>1641</v>
      </c>
      <c r="N12" s="12">
        <v>1373</v>
      </c>
      <c r="O12" s="12">
        <f t="shared" si="3"/>
        <v>3014</v>
      </c>
      <c r="P12" s="12">
        <v>0</v>
      </c>
      <c r="Q12" s="12">
        <v>0</v>
      </c>
      <c r="R12" s="12">
        <f t="shared" si="4"/>
        <v>0</v>
      </c>
      <c r="S12" s="12">
        <v>14</v>
      </c>
      <c r="T12" s="12">
        <v>10</v>
      </c>
      <c r="U12" s="12">
        <f t="shared" si="5"/>
        <v>24</v>
      </c>
      <c r="V12" s="12">
        <v>0</v>
      </c>
      <c r="W12" s="12">
        <v>2</v>
      </c>
      <c r="X12" s="12">
        <f t="shared" si="6"/>
        <v>2</v>
      </c>
      <c r="Y12" s="12">
        <v>0</v>
      </c>
      <c r="Z12" s="12">
        <v>6</v>
      </c>
      <c r="AA12" s="12">
        <f t="shared" si="7"/>
        <v>6</v>
      </c>
      <c r="AB12" s="12">
        <v>40</v>
      </c>
      <c r="AC12" s="12">
        <v>53</v>
      </c>
      <c r="AD12" s="12">
        <f t="shared" si="8"/>
        <v>93</v>
      </c>
      <c r="AE12" s="12">
        <v>0</v>
      </c>
      <c r="AF12" s="12">
        <v>0</v>
      </c>
      <c r="AG12" s="12">
        <f t="shared" si="9"/>
        <v>0</v>
      </c>
      <c r="AH12" s="12">
        <v>4</v>
      </c>
      <c r="AI12" s="12">
        <v>3</v>
      </c>
      <c r="AJ12" s="12">
        <f t="shared" si="10"/>
        <v>7</v>
      </c>
    </row>
    <row r="13" spans="1:36" s="5" customFormat="1" ht="20.100000000000001" customHeight="1" x14ac:dyDescent="0.25">
      <c r="A13" s="8"/>
      <c r="B13" s="11"/>
      <c r="C13" s="11" t="s">
        <v>27</v>
      </c>
      <c r="D13" s="12">
        <v>3926</v>
      </c>
      <c r="E13" s="12">
        <v>1051</v>
      </c>
      <c r="F13" s="12">
        <f t="shared" si="0"/>
        <v>4977</v>
      </c>
      <c r="G13" s="12">
        <v>0</v>
      </c>
      <c r="H13" s="12">
        <v>0</v>
      </c>
      <c r="I13" s="12">
        <f t="shared" si="1"/>
        <v>0</v>
      </c>
      <c r="J13" s="12">
        <v>0</v>
      </c>
      <c r="K13" s="12">
        <v>3118</v>
      </c>
      <c r="L13" s="12">
        <f t="shared" si="2"/>
        <v>3118</v>
      </c>
      <c r="M13" s="12">
        <v>3429</v>
      </c>
      <c r="N13" s="12">
        <v>2843</v>
      </c>
      <c r="O13" s="12">
        <f t="shared" si="3"/>
        <v>6272</v>
      </c>
      <c r="P13" s="12">
        <v>0</v>
      </c>
      <c r="Q13" s="12">
        <v>0</v>
      </c>
      <c r="R13" s="12">
        <f t="shared" si="4"/>
        <v>0</v>
      </c>
      <c r="S13" s="12">
        <v>29</v>
      </c>
      <c r="T13" s="12">
        <v>30</v>
      </c>
      <c r="U13" s="12">
        <f t="shared" si="5"/>
        <v>59</v>
      </c>
      <c r="V13" s="12">
        <v>1</v>
      </c>
      <c r="W13" s="12">
        <v>11</v>
      </c>
      <c r="X13" s="12">
        <f t="shared" si="6"/>
        <v>12</v>
      </c>
      <c r="Y13" s="12">
        <v>0</v>
      </c>
      <c r="Z13" s="12">
        <v>10</v>
      </c>
      <c r="AA13" s="12">
        <f t="shared" si="7"/>
        <v>10</v>
      </c>
      <c r="AB13" s="12">
        <v>82</v>
      </c>
      <c r="AC13" s="12">
        <v>64</v>
      </c>
      <c r="AD13" s="12">
        <f t="shared" si="8"/>
        <v>146</v>
      </c>
      <c r="AE13" s="12">
        <v>0</v>
      </c>
      <c r="AF13" s="12">
        <v>0</v>
      </c>
      <c r="AG13" s="12">
        <f t="shared" si="9"/>
        <v>0</v>
      </c>
      <c r="AH13" s="12">
        <v>6</v>
      </c>
      <c r="AI13" s="12">
        <v>5</v>
      </c>
      <c r="AJ13" s="12">
        <f t="shared" si="10"/>
        <v>11</v>
      </c>
    </row>
    <row r="14" spans="1:36" s="5" customFormat="1" ht="20.100000000000001" customHeight="1" x14ac:dyDescent="0.25">
      <c r="A14" s="8"/>
      <c r="B14" s="11"/>
      <c r="C14" s="11" t="s">
        <v>28</v>
      </c>
      <c r="D14" s="12">
        <v>3161</v>
      </c>
      <c r="E14" s="12">
        <v>1016</v>
      </c>
      <c r="F14" s="12">
        <f t="shared" si="0"/>
        <v>4177</v>
      </c>
      <c r="G14" s="12">
        <v>0</v>
      </c>
      <c r="H14" s="12">
        <v>0</v>
      </c>
      <c r="I14" s="12">
        <f t="shared" si="1"/>
        <v>0</v>
      </c>
      <c r="J14" s="12">
        <v>0</v>
      </c>
      <c r="K14" s="12">
        <v>2312</v>
      </c>
      <c r="L14" s="12">
        <f t="shared" si="2"/>
        <v>2312</v>
      </c>
      <c r="M14" s="12">
        <v>2900</v>
      </c>
      <c r="N14" s="12">
        <v>2469</v>
      </c>
      <c r="O14" s="12">
        <f t="shared" si="3"/>
        <v>5369</v>
      </c>
      <c r="P14" s="12">
        <v>0</v>
      </c>
      <c r="Q14" s="12">
        <v>0</v>
      </c>
      <c r="R14" s="12">
        <f t="shared" si="4"/>
        <v>0</v>
      </c>
      <c r="S14" s="12">
        <v>28</v>
      </c>
      <c r="T14" s="12">
        <v>19</v>
      </c>
      <c r="U14" s="12">
        <f t="shared" si="5"/>
        <v>47</v>
      </c>
      <c r="V14" s="12">
        <v>5</v>
      </c>
      <c r="W14" s="12">
        <v>32</v>
      </c>
      <c r="X14" s="12">
        <f t="shared" si="6"/>
        <v>37</v>
      </c>
      <c r="Y14" s="12">
        <v>0</v>
      </c>
      <c r="Z14" s="12">
        <v>13</v>
      </c>
      <c r="AA14" s="12">
        <f t="shared" si="7"/>
        <v>13</v>
      </c>
      <c r="AB14" s="12">
        <v>122</v>
      </c>
      <c r="AC14" s="12">
        <v>101</v>
      </c>
      <c r="AD14" s="12">
        <f t="shared" si="8"/>
        <v>223</v>
      </c>
      <c r="AE14" s="12">
        <v>0</v>
      </c>
      <c r="AF14" s="12">
        <v>0</v>
      </c>
      <c r="AG14" s="12">
        <f t="shared" si="9"/>
        <v>0</v>
      </c>
      <c r="AH14" s="12">
        <v>6</v>
      </c>
      <c r="AI14" s="12">
        <v>4</v>
      </c>
      <c r="AJ14" s="12">
        <f t="shared" si="10"/>
        <v>10</v>
      </c>
    </row>
    <row r="15" spans="1:36" s="5" customFormat="1" ht="20.100000000000001" customHeight="1" x14ac:dyDescent="0.25">
      <c r="A15" s="8">
        <v>3</v>
      </c>
      <c r="B15" s="9" t="s">
        <v>29</v>
      </c>
      <c r="C15" s="9"/>
      <c r="D15" s="10">
        <v>49227</v>
      </c>
      <c r="E15" s="10">
        <v>11776</v>
      </c>
      <c r="F15" s="10">
        <f t="shared" si="0"/>
        <v>61003</v>
      </c>
      <c r="G15" s="10">
        <v>3</v>
      </c>
      <c r="H15" s="10">
        <v>0</v>
      </c>
      <c r="I15" s="10">
        <f t="shared" si="1"/>
        <v>3</v>
      </c>
      <c r="J15" s="10">
        <v>0</v>
      </c>
      <c r="K15" s="10">
        <v>39275</v>
      </c>
      <c r="L15" s="10">
        <f t="shared" si="2"/>
        <v>39275</v>
      </c>
      <c r="M15" s="10">
        <v>42723</v>
      </c>
      <c r="N15" s="10">
        <v>37305</v>
      </c>
      <c r="O15" s="10">
        <f t="shared" si="3"/>
        <v>80028</v>
      </c>
      <c r="P15" s="10">
        <v>0</v>
      </c>
      <c r="Q15" s="10">
        <v>2</v>
      </c>
      <c r="R15" s="10">
        <f t="shared" si="4"/>
        <v>2</v>
      </c>
      <c r="S15" s="10">
        <v>274</v>
      </c>
      <c r="T15" s="10">
        <v>222</v>
      </c>
      <c r="U15" s="10">
        <f t="shared" si="5"/>
        <v>496</v>
      </c>
      <c r="V15" s="10">
        <v>17</v>
      </c>
      <c r="W15" s="10">
        <v>151</v>
      </c>
      <c r="X15" s="10">
        <f t="shared" si="6"/>
        <v>168</v>
      </c>
      <c r="Y15" s="10">
        <v>10</v>
      </c>
      <c r="Z15" s="10">
        <v>133</v>
      </c>
      <c r="AA15" s="10">
        <f t="shared" si="7"/>
        <v>143</v>
      </c>
      <c r="AB15" s="10">
        <v>1236</v>
      </c>
      <c r="AC15" s="10">
        <v>968</v>
      </c>
      <c r="AD15" s="10">
        <f t="shared" si="8"/>
        <v>2204</v>
      </c>
      <c r="AE15" s="10">
        <v>0</v>
      </c>
      <c r="AF15" s="10">
        <v>0</v>
      </c>
      <c r="AG15" s="10">
        <f t="shared" si="9"/>
        <v>0</v>
      </c>
      <c r="AH15" s="10">
        <v>65</v>
      </c>
      <c r="AI15" s="10">
        <v>57</v>
      </c>
      <c r="AJ15" s="10">
        <f t="shared" si="10"/>
        <v>122</v>
      </c>
    </row>
    <row r="16" spans="1:36" s="5" customFormat="1" ht="20.100000000000001" customHeight="1" x14ac:dyDescent="0.25">
      <c r="A16" s="8"/>
      <c r="B16" s="11"/>
      <c r="C16" s="11" t="s">
        <v>30</v>
      </c>
      <c r="D16" s="12">
        <v>10421</v>
      </c>
      <c r="E16" s="12">
        <v>2497</v>
      </c>
      <c r="F16" s="12">
        <f t="shared" si="0"/>
        <v>12918</v>
      </c>
      <c r="G16" s="12">
        <v>0</v>
      </c>
      <c r="H16" s="12">
        <v>0</v>
      </c>
      <c r="I16" s="12">
        <f t="shared" si="1"/>
        <v>0</v>
      </c>
      <c r="J16" s="12">
        <v>0</v>
      </c>
      <c r="K16" s="12">
        <v>8127</v>
      </c>
      <c r="L16" s="12">
        <f t="shared" si="2"/>
        <v>8127</v>
      </c>
      <c r="M16" s="12">
        <v>8725</v>
      </c>
      <c r="N16" s="12">
        <v>7714</v>
      </c>
      <c r="O16" s="12">
        <f t="shared" si="3"/>
        <v>16439</v>
      </c>
      <c r="P16" s="12">
        <v>0</v>
      </c>
      <c r="Q16" s="12">
        <v>0</v>
      </c>
      <c r="R16" s="12">
        <f t="shared" si="4"/>
        <v>0</v>
      </c>
      <c r="S16" s="12">
        <v>62</v>
      </c>
      <c r="T16" s="12">
        <v>53</v>
      </c>
      <c r="U16" s="12">
        <f t="shared" si="5"/>
        <v>115</v>
      </c>
      <c r="V16" s="12">
        <v>7</v>
      </c>
      <c r="W16" s="12">
        <v>30</v>
      </c>
      <c r="X16" s="12">
        <f t="shared" si="6"/>
        <v>37</v>
      </c>
      <c r="Y16" s="12">
        <v>2</v>
      </c>
      <c r="Z16" s="12">
        <v>27</v>
      </c>
      <c r="AA16" s="12">
        <f t="shared" si="7"/>
        <v>29</v>
      </c>
      <c r="AB16" s="12">
        <v>262</v>
      </c>
      <c r="AC16" s="12">
        <v>203</v>
      </c>
      <c r="AD16" s="12">
        <f t="shared" si="8"/>
        <v>465</v>
      </c>
      <c r="AE16" s="12">
        <v>0</v>
      </c>
      <c r="AF16" s="12">
        <v>0</v>
      </c>
      <c r="AG16" s="12">
        <f t="shared" si="9"/>
        <v>0</v>
      </c>
      <c r="AH16" s="12">
        <v>14</v>
      </c>
      <c r="AI16" s="12">
        <v>11</v>
      </c>
      <c r="AJ16" s="12">
        <f t="shared" si="10"/>
        <v>25</v>
      </c>
    </row>
    <row r="17" spans="1:36" s="5" customFormat="1" ht="20.100000000000001" customHeight="1" x14ac:dyDescent="0.25">
      <c r="A17" s="8"/>
      <c r="B17" s="11"/>
      <c r="C17" s="11" t="s">
        <v>31</v>
      </c>
      <c r="D17" s="12">
        <v>6802</v>
      </c>
      <c r="E17" s="12">
        <v>1680</v>
      </c>
      <c r="F17" s="12">
        <f t="shared" si="0"/>
        <v>8482</v>
      </c>
      <c r="G17" s="12">
        <v>0</v>
      </c>
      <c r="H17" s="12">
        <v>0</v>
      </c>
      <c r="I17" s="12">
        <f t="shared" si="1"/>
        <v>0</v>
      </c>
      <c r="J17" s="12">
        <v>0</v>
      </c>
      <c r="K17" s="12">
        <v>5587</v>
      </c>
      <c r="L17" s="12">
        <f t="shared" si="2"/>
        <v>5587</v>
      </c>
      <c r="M17" s="12">
        <v>5726</v>
      </c>
      <c r="N17" s="12">
        <v>5152</v>
      </c>
      <c r="O17" s="12">
        <f t="shared" si="3"/>
        <v>10878</v>
      </c>
      <c r="P17" s="12">
        <v>0</v>
      </c>
      <c r="Q17" s="12">
        <v>0</v>
      </c>
      <c r="R17" s="12">
        <f t="shared" si="4"/>
        <v>0</v>
      </c>
      <c r="S17" s="12">
        <v>27</v>
      </c>
      <c r="T17" s="12">
        <v>29</v>
      </c>
      <c r="U17" s="12">
        <f t="shared" si="5"/>
        <v>56</v>
      </c>
      <c r="V17" s="12">
        <v>1</v>
      </c>
      <c r="W17" s="12">
        <v>15</v>
      </c>
      <c r="X17" s="12">
        <f t="shared" si="6"/>
        <v>16</v>
      </c>
      <c r="Y17" s="12">
        <v>3</v>
      </c>
      <c r="Z17" s="12">
        <v>15</v>
      </c>
      <c r="AA17" s="12">
        <f t="shared" si="7"/>
        <v>18</v>
      </c>
      <c r="AB17" s="12">
        <v>151</v>
      </c>
      <c r="AC17" s="12">
        <v>152</v>
      </c>
      <c r="AD17" s="12">
        <f t="shared" si="8"/>
        <v>303</v>
      </c>
      <c r="AE17" s="12">
        <v>0</v>
      </c>
      <c r="AF17" s="12">
        <v>0</v>
      </c>
      <c r="AG17" s="12">
        <f t="shared" si="9"/>
        <v>0</v>
      </c>
      <c r="AH17" s="12">
        <v>11</v>
      </c>
      <c r="AI17" s="12">
        <v>15</v>
      </c>
      <c r="AJ17" s="12">
        <f t="shared" si="10"/>
        <v>26</v>
      </c>
    </row>
    <row r="18" spans="1:36" s="5" customFormat="1" ht="20.100000000000001" customHeight="1" x14ac:dyDescent="0.25">
      <c r="A18" s="8"/>
      <c r="B18" s="11"/>
      <c r="C18" s="11" t="s">
        <v>32</v>
      </c>
      <c r="D18" s="12">
        <v>9243</v>
      </c>
      <c r="E18" s="12">
        <v>1892</v>
      </c>
      <c r="F18" s="12">
        <f t="shared" si="0"/>
        <v>11135</v>
      </c>
      <c r="G18" s="12">
        <v>1</v>
      </c>
      <c r="H18" s="12">
        <v>0</v>
      </c>
      <c r="I18" s="12">
        <f t="shared" si="1"/>
        <v>1</v>
      </c>
      <c r="J18" s="12">
        <v>0</v>
      </c>
      <c r="K18" s="12">
        <v>7474</v>
      </c>
      <c r="L18" s="12">
        <f t="shared" si="2"/>
        <v>7474</v>
      </c>
      <c r="M18" s="12">
        <v>8088</v>
      </c>
      <c r="N18" s="12">
        <v>6893</v>
      </c>
      <c r="O18" s="12">
        <f t="shared" si="3"/>
        <v>14981</v>
      </c>
      <c r="P18" s="12">
        <v>0</v>
      </c>
      <c r="Q18" s="12">
        <v>0</v>
      </c>
      <c r="R18" s="12">
        <f t="shared" si="4"/>
        <v>0</v>
      </c>
      <c r="S18" s="12">
        <v>57</v>
      </c>
      <c r="T18" s="12">
        <v>40</v>
      </c>
      <c r="U18" s="12">
        <f t="shared" si="5"/>
        <v>97</v>
      </c>
      <c r="V18" s="12">
        <v>4</v>
      </c>
      <c r="W18" s="12">
        <v>28</v>
      </c>
      <c r="X18" s="12">
        <f t="shared" si="6"/>
        <v>32</v>
      </c>
      <c r="Y18" s="12">
        <v>2</v>
      </c>
      <c r="Z18" s="12">
        <v>14</v>
      </c>
      <c r="AA18" s="12">
        <f t="shared" si="7"/>
        <v>16</v>
      </c>
      <c r="AB18" s="12">
        <v>228</v>
      </c>
      <c r="AC18" s="12">
        <v>142</v>
      </c>
      <c r="AD18" s="12">
        <f t="shared" si="8"/>
        <v>370</v>
      </c>
      <c r="AE18" s="12">
        <v>0</v>
      </c>
      <c r="AF18" s="12">
        <v>0</v>
      </c>
      <c r="AG18" s="12">
        <f t="shared" si="9"/>
        <v>0</v>
      </c>
      <c r="AH18" s="12">
        <v>14</v>
      </c>
      <c r="AI18" s="12">
        <v>9</v>
      </c>
      <c r="AJ18" s="12">
        <f t="shared" si="10"/>
        <v>23</v>
      </c>
    </row>
    <row r="19" spans="1:36" s="5" customFormat="1" ht="20.100000000000001" customHeight="1" x14ac:dyDescent="0.25">
      <c r="A19" s="8"/>
      <c r="B19" s="11"/>
      <c r="C19" s="11" t="s">
        <v>33</v>
      </c>
      <c r="D19" s="12">
        <v>8049</v>
      </c>
      <c r="E19" s="12">
        <v>2483</v>
      </c>
      <c r="F19" s="12">
        <f t="shared" si="0"/>
        <v>10532</v>
      </c>
      <c r="G19" s="12">
        <v>0</v>
      </c>
      <c r="H19" s="12">
        <v>0</v>
      </c>
      <c r="I19" s="12">
        <f t="shared" si="1"/>
        <v>0</v>
      </c>
      <c r="J19" s="12">
        <v>0</v>
      </c>
      <c r="K19" s="12">
        <v>6134</v>
      </c>
      <c r="L19" s="12">
        <f t="shared" si="2"/>
        <v>6134</v>
      </c>
      <c r="M19" s="12">
        <v>6981</v>
      </c>
      <c r="N19" s="12">
        <v>5909</v>
      </c>
      <c r="O19" s="12">
        <f t="shared" si="3"/>
        <v>12890</v>
      </c>
      <c r="P19" s="12">
        <v>0</v>
      </c>
      <c r="Q19" s="12">
        <v>1</v>
      </c>
      <c r="R19" s="12">
        <f t="shared" si="4"/>
        <v>1</v>
      </c>
      <c r="S19" s="12">
        <v>53</v>
      </c>
      <c r="T19" s="12">
        <v>53</v>
      </c>
      <c r="U19" s="12">
        <f t="shared" si="5"/>
        <v>106</v>
      </c>
      <c r="V19" s="12">
        <v>1</v>
      </c>
      <c r="W19" s="12">
        <v>27</v>
      </c>
      <c r="X19" s="12">
        <f t="shared" si="6"/>
        <v>28</v>
      </c>
      <c r="Y19" s="12">
        <v>0</v>
      </c>
      <c r="Z19" s="12">
        <v>28</v>
      </c>
      <c r="AA19" s="12">
        <f t="shared" si="7"/>
        <v>28</v>
      </c>
      <c r="AB19" s="12">
        <v>216</v>
      </c>
      <c r="AC19" s="12">
        <v>191</v>
      </c>
      <c r="AD19" s="12">
        <f t="shared" si="8"/>
        <v>407</v>
      </c>
      <c r="AE19" s="12">
        <v>0</v>
      </c>
      <c r="AF19" s="12">
        <v>0</v>
      </c>
      <c r="AG19" s="12">
        <f t="shared" si="9"/>
        <v>0</v>
      </c>
      <c r="AH19" s="12">
        <v>10</v>
      </c>
      <c r="AI19" s="12">
        <v>9</v>
      </c>
      <c r="AJ19" s="12">
        <f t="shared" si="10"/>
        <v>19</v>
      </c>
    </row>
    <row r="20" spans="1:36" s="5" customFormat="1" ht="20.100000000000001" customHeight="1" x14ac:dyDescent="0.25">
      <c r="A20" s="8"/>
      <c r="B20" s="11"/>
      <c r="C20" s="11" t="s">
        <v>34</v>
      </c>
      <c r="D20" s="12">
        <v>2901</v>
      </c>
      <c r="E20" s="12">
        <v>696</v>
      </c>
      <c r="F20" s="12">
        <f t="shared" si="0"/>
        <v>3597</v>
      </c>
      <c r="G20" s="12">
        <v>0</v>
      </c>
      <c r="H20" s="12">
        <v>0</v>
      </c>
      <c r="I20" s="12">
        <f t="shared" si="1"/>
        <v>0</v>
      </c>
      <c r="J20" s="12">
        <v>0</v>
      </c>
      <c r="K20" s="12">
        <v>2443</v>
      </c>
      <c r="L20" s="12">
        <f t="shared" si="2"/>
        <v>2443</v>
      </c>
      <c r="M20" s="12">
        <v>2512</v>
      </c>
      <c r="N20" s="12">
        <v>2362</v>
      </c>
      <c r="O20" s="12">
        <f t="shared" si="3"/>
        <v>4874</v>
      </c>
      <c r="P20" s="12">
        <v>0</v>
      </c>
      <c r="Q20" s="12">
        <v>0</v>
      </c>
      <c r="R20" s="12">
        <f t="shared" si="4"/>
        <v>0</v>
      </c>
      <c r="S20" s="12">
        <v>13</v>
      </c>
      <c r="T20" s="12">
        <v>7</v>
      </c>
      <c r="U20" s="12">
        <f t="shared" si="5"/>
        <v>20</v>
      </c>
      <c r="V20" s="12">
        <v>0</v>
      </c>
      <c r="W20" s="12">
        <v>18</v>
      </c>
      <c r="X20" s="12">
        <f t="shared" si="6"/>
        <v>18</v>
      </c>
      <c r="Y20" s="12">
        <v>1</v>
      </c>
      <c r="Z20" s="12">
        <v>11</v>
      </c>
      <c r="AA20" s="12">
        <f t="shared" si="7"/>
        <v>12</v>
      </c>
      <c r="AB20" s="12">
        <v>70</v>
      </c>
      <c r="AC20" s="12">
        <v>51</v>
      </c>
      <c r="AD20" s="12">
        <f t="shared" si="8"/>
        <v>121</v>
      </c>
      <c r="AE20" s="12">
        <v>0</v>
      </c>
      <c r="AF20" s="12">
        <v>0</v>
      </c>
      <c r="AG20" s="12">
        <f t="shared" si="9"/>
        <v>0</v>
      </c>
      <c r="AH20" s="12">
        <v>3</v>
      </c>
      <c r="AI20" s="12">
        <v>2</v>
      </c>
      <c r="AJ20" s="12">
        <f t="shared" si="10"/>
        <v>5</v>
      </c>
    </row>
    <row r="21" spans="1:36" s="5" customFormat="1" ht="20.100000000000001" customHeight="1" x14ac:dyDescent="0.25">
      <c r="A21" s="8"/>
      <c r="B21" s="11"/>
      <c r="C21" s="11" t="s">
        <v>35</v>
      </c>
      <c r="D21" s="12">
        <v>11811</v>
      </c>
      <c r="E21" s="12">
        <v>2528</v>
      </c>
      <c r="F21" s="12">
        <f t="shared" si="0"/>
        <v>14339</v>
      </c>
      <c r="G21" s="12">
        <v>2</v>
      </c>
      <c r="H21" s="12">
        <v>0</v>
      </c>
      <c r="I21" s="12">
        <f t="shared" si="1"/>
        <v>2</v>
      </c>
      <c r="J21" s="12">
        <v>0</v>
      </c>
      <c r="K21" s="12">
        <v>9510</v>
      </c>
      <c r="L21" s="12">
        <f t="shared" si="2"/>
        <v>9510</v>
      </c>
      <c r="M21" s="12">
        <v>10691</v>
      </c>
      <c r="N21" s="12">
        <v>9275</v>
      </c>
      <c r="O21" s="12">
        <f t="shared" si="3"/>
        <v>19966</v>
      </c>
      <c r="P21" s="12">
        <v>0</v>
      </c>
      <c r="Q21" s="12">
        <v>1</v>
      </c>
      <c r="R21" s="12">
        <f t="shared" si="4"/>
        <v>1</v>
      </c>
      <c r="S21" s="12">
        <v>62</v>
      </c>
      <c r="T21" s="12">
        <v>40</v>
      </c>
      <c r="U21" s="12">
        <f t="shared" si="5"/>
        <v>102</v>
      </c>
      <c r="V21" s="12">
        <v>4</v>
      </c>
      <c r="W21" s="12">
        <v>33</v>
      </c>
      <c r="X21" s="12">
        <f t="shared" si="6"/>
        <v>37</v>
      </c>
      <c r="Y21" s="12">
        <v>2</v>
      </c>
      <c r="Z21" s="12">
        <v>38</v>
      </c>
      <c r="AA21" s="12">
        <f t="shared" si="7"/>
        <v>40</v>
      </c>
      <c r="AB21" s="12">
        <v>309</v>
      </c>
      <c r="AC21" s="12">
        <v>229</v>
      </c>
      <c r="AD21" s="12">
        <f t="shared" si="8"/>
        <v>538</v>
      </c>
      <c r="AE21" s="12">
        <v>0</v>
      </c>
      <c r="AF21" s="12">
        <v>0</v>
      </c>
      <c r="AG21" s="12">
        <f t="shared" si="9"/>
        <v>0</v>
      </c>
      <c r="AH21" s="12">
        <v>13</v>
      </c>
      <c r="AI21" s="12">
        <v>11</v>
      </c>
      <c r="AJ21" s="12">
        <f t="shared" si="10"/>
        <v>24</v>
      </c>
    </row>
    <row r="22" spans="1:36" s="5" customFormat="1" ht="20.100000000000001" customHeight="1" x14ac:dyDescent="0.25">
      <c r="A22" s="8">
        <v>4</v>
      </c>
      <c r="B22" s="9" t="s">
        <v>36</v>
      </c>
      <c r="C22" s="9"/>
      <c r="D22" s="10">
        <v>28606</v>
      </c>
      <c r="E22" s="10">
        <v>9092</v>
      </c>
      <c r="F22" s="10">
        <f t="shared" si="0"/>
        <v>37698</v>
      </c>
      <c r="G22" s="10">
        <v>0</v>
      </c>
      <c r="H22" s="10">
        <v>0</v>
      </c>
      <c r="I22" s="10">
        <f t="shared" si="1"/>
        <v>0</v>
      </c>
      <c r="J22" s="10">
        <v>0</v>
      </c>
      <c r="K22" s="10">
        <v>21399</v>
      </c>
      <c r="L22" s="10">
        <f t="shared" si="2"/>
        <v>21399</v>
      </c>
      <c r="M22" s="10">
        <v>24188</v>
      </c>
      <c r="N22" s="10">
        <v>20468</v>
      </c>
      <c r="O22" s="10">
        <f t="shared" si="3"/>
        <v>44656</v>
      </c>
      <c r="P22" s="10">
        <v>1</v>
      </c>
      <c r="Q22" s="10">
        <v>0</v>
      </c>
      <c r="R22" s="10">
        <f t="shared" si="4"/>
        <v>1</v>
      </c>
      <c r="S22" s="10">
        <v>284</v>
      </c>
      <c r="T22" s="10">
        <v>215</v>
      </c>
      <c r="U22" s="10">
        <f t="shared" si="5"/>
        <v>499</v>
      </c>
      <c r="V22" s="10">
        <v>12</v>
      </c>
      <c r="W22" s="10">
        <v>102</v>
      </c>
      <c r="X22" s="10">
        <f t="shared" si="6"/>
        <v>114</v>
      </c>
      <c r="Y22" s="10">
        <v>6</v>
      </c>
      <c r="Z22" s="10">
        <v>85</v>
      </c>
      <c r="AA22" s="10">
        <f t="shared" si="7"/>
        <v>91</v>
      </c>
      <c r="AB22" s="10">
        <v>911</v>
      </c>
      <c r="AC22" s="10">
        <v>715</v>
      </c>
      <c r="AD22" s="10">
        <f t="shared" si="8"/>
        <v>1626</v>
      </c>
      <c r="AE22" s="10">
        <v>0</v>
      </c>
      <c r="AF22" s="10">
        <v>2</v>
      </c>
      <c r="AG22" s="10">
        <f t="shared" si="9"/>
        <v>2</v>
      </c>
      <c r="AH22" s="10">
        <v>55</v>
      </c>
      <c r="AI22" s="10">
        <v>42</v>
      </c>
      <c r="AJ22" s="10">
        <f t="shared" si="10"/>
        <v>97</v>
      </c>
    </row>
    <row r="23" spans="1:36" s="5" customFormat="1" ht="20.100000000000001" customHeight="1" x14ac:dyDescent="0.25">
      <c r="A23" s="8"/>
      <c r="B23" s="11"/>
      <c r="C23" s="11" t="s">
        <v>37</v>
      </c>
      <c r="D23" s="12">
        <v>4055</v>
      </c>
      <c r="E23" s="12">
        <v>1282</v>
      </c>
      <c r="F23" s="12">
        <f t="shared" si="0"/>
        <v>5337</v>
      </c>
      <c r="G23" s="12">
        <v>0</v>
      </c>
      <c r="H23" s="12">
        <v>0</v>
      </c>
      <c r="I23" s="12">
        <f t="shared" si="1"/>
        <v>0</v>
      </c>
      <c r="J23" s="12">
        <v>0</v>
      </c>
      <c r="K23" s="12">
        <v>2978</v>
      </c>
      <c r="L23" s="12">
        <f t="shared" si="2"/>
        <v>2978</v>
      </c>
      <c r="M23" s="12">
        <v>3473</v>
      </c>
      <c r="N23" s="12">
        <v>3033</v>
      </c>
      <c r="O23" s="12">
        <f t="shared" si="3"/>
        <v>6506</v>
      </c>
      <c r="P23" s="12">
        <v>0</v>
      </c>
      <c r="Q23" s="12">
        <v>0</v>
      </c>
      <c r="R23" s="12">
        <f t="shared" si="4"/>
        <v>0</v>
      </c>
      <c r="S23" s="12">
        <v>54</v>
      </c>
      <c r="T23" s="12">
        <v>27</v>
      </c>
      <c r="U23" s="12">
        <f t="shared" si="5"/>
        <v>81</v>
      </c>
      <c r="V23" s="12">
        <v>3</v>
      </c>
      <c r="W23" s="12">
        <v>11</v>
      </c>
      <c r="X23" s="12">
        <f t="shared" si="6"/>
        <v>14</v>
      </c>
      <c r="Y23" s="12">
        <v>0</v>
      </c>
      <c r="Z23" s="12">
        <v>9</v>
      </c>
      <c r="AA23" s="12">
        <f t="shared" si="7"/>
        <v>9</v>
      </c>
      <c r="AB23" s="12">
        <v>144</v>
      </c>
      <c r="AC23" s="12">
        <v>105</v>
      </c>
      <c r="AD23" s="12">
        <f t="shared" si="8"/>
        <v>249</v>
      </c>
      <c r="AE23" s="12">
        <v>0</v>
      </c>
      <c r="AF23" s="12">
        <v>1</v>
      </c>
      <c r="AG23" s="12">
        <f t="shared" si="9"/>
        <v>1</v>
      </c>
      <c r="AH23" s="12">
        <v>14</v>
      </c>
      <c r="AI23" s="12">
        <v>14</v>
      </c>
      <c r="AJ23" s="12">
        <f t="shared" si="10"/>
        <v>28</v>
      </c>
    </row>
    <row r="24" spans="1:36" s="5" customFormat="1" ht="20.100000000000001" customHeight="1" x14ac:dyDescent="0.25">
      <c r="A24" s="8"/>
      <c r="B24" s="11"/>
      <c r="C24" s="11" t="s">
        <v>38</v>
      </c>
      <c r="D24" s="12">
        <v>5848</v>
      </c>
      <c r="E24" s="12">
        <v>1989</v>
      </c>
      <c r="F24" s="12">
        <f t="shared" si="0"/>
        <v>7837</v>
      </c>
      <c r="G24" s="12">
        <v>0</v>
      </c>
      <c r="H24" s="12">
        <v>0</v>
      </c>
      <c r="I24" s="12">
        <f t="shared" si="1"/>
        <v>0</v>
      </c>
      <c r="J24" s="12">
        <v>0</v>
      </c>
      <c r="K24" s="12">
        <v>4240</v>
      </c>
      <c r="L24" s="12">
        <f t="shared" si="2"/>
        <v>4240</v>
      </c>
      <c r="M24" s="12">
        <v>4776</v>
      </c>
      <c r="N24" s="12">
        <v>4050</v>
      </c>
      <c r="O24" s="12">
        <f t="shared" si="3"/>
        <v>8826</v>
      </c>
      <c r="P24" s="12">
        <v>0</v>
      </c>
      <c r="Q24" s="12">
        <v>0</v>
      </c>
      <c r="R24" s="12">
        <f t="shared" si="4"/>
        <v>0</v>
      </c>
      <c r="S24" s="12">
        <v>60</v>
      </c>
      <c r="T24" s="12">
        <v>56</v>
      </c>
      <c r="U24" s="12">
        <f t="shared" si="5"/>
        <v>116</v>
      </c>
      <c r="V24" s="12">
        <v>4</v>
      </c>
      <c r="W24" s="12">
        <v>25</v>
      </c>
      <c r="X24" s="12">
        <f t="shared" si="6"/>
        <v>29</v>
      </c>
      <c r="Y24" s="12">
        <v>2</v>
      </c>
      <c r="Z24" s="12">
        <v>16</v>
      </c>
      <c r="AA24" s="12">
        <f t="shared" si="7"/>
        <v>18</v>
      </c>
      <c r="AB24" s="12">
        <v>217</v>
      </c>
      <c r="AC24" s="12">
        <v>160</v>
      </c>
      <c r="AD24" s="12">
        <f t="shared" si="8"/>
        <v>377</v>
      </c>
      <c r="AE24" s="12">
        <v>0</v>
      </c>
      <c r="AF24" s="12">
        <v>1</v>
      </c>
      <c r="AG24" s="12">
        <f t="shared" si="9"/>
        <v>1</v>
      </c>
      <c r="AH24" s="12">
        <v>11</v>
      </c>
      <c r="AI24" s="12">
        <v>12</v>
      </c>
      <c r="AJ24" s="12">
        <f t="shared" si="10"/>
        <v>23</v>
      </c>
    </row>
    <row r="25" spans="1:36" s="5" customFormat="1" ht="20.100000000000001" customHeight="1" x14ac:dyDescent="0.25">
      <c r="A25" s="8"/>
      <c r="B25" s="11"/>
      <c r="C25" s="11" t="s">
        <v>39</v>
      </c>
      <c r="D25" s="12">
        <v>6479</v>
      </c>
      <c r="E25" s="12">
        <v>2027</v>
      </c>
      <c r="F25" s="12">
        <f t="shared" si="0"/>
        <v>8506</v>
      </c>
      <c r="G25" s="12">
        <v>0</v>
      </c>
      <c r="H25" s="12">
        <v>0</v>
      </c>
      <c r="I25" s="12">
        <f t="shared" si="1"/>
        <v>0</v>
      </c>
      <c r="J25" s="12">
        <v>0</v>
      </c>
      <c r="K25" s="12">
        <v>4976</v>
      </c>
      <c r="L25" s="12">
        <f t="shared" si="2"/>
        <v>4976</v>
      </c>
      <c r="M25" s="12">
        <v>5414</v>
      </c>
      <c r="N25" s="12">
        <v>4641</v>
      </c>
      <c r="O25" s="12">
        <f t="shared" si="3"/>
        <v>10055</v>
      </c>
      <c r="P25" s="12">
        <v>1</v>
      </c>
      <c r="Q25" s="12">
        <v>0</v>
      </c>
      <c r="R25" s="12">
        <f t="shared" si="4"/>
        <v>1</v>
      </c>
      <c r="S25" s="12">
        <v>54</v>
      </c>
      <c r="T25" s="12">
        <v>40</v>
      </c>
      <c r="U25" s="12">
        <f t="shared" si="5"/>
        <v>94</v>
      </c>
      <c r="V25" s="12">
        <v>1</v>
      </c>
      <c r="W25" s="12">
        <v>22</v>
      </c>
      <c r="X25" s="12">
        <f t="shared" si="6"/>
        <v>23</v>
      </c>
      <c r="Y25" s="12">
        <v>2</v>
      </c>
      <c r="Z25" s="12">
        <v>29</v>
      </c>
      <c r="AA25" s="12">
        <f t="shared" si="7"/>
        <v>31</v>
      </c>
      <c r="AB25" s="12">
        <v>194</v>
      </c>
      <c r="AC25" s="12">
        <v>160</v>
      </c>
      <c r="AD25" s="12">
        <f t="shared" si="8"/>
        <v>354</v>
      </c>
      <c r="AE25" s="12">
        <v>0</v>
      </c>
      <c r="AF25" s="12">
        <v>0</v>
      </c>
      <c r="AG25" s="12">
        <f t="shared" si="9"/>
        <v>0</v>
      </c>
      <c r="AH25" s="12">
        <v>6</v>
      </c>
      <c r="AI25" s="12">
        <v>4</v>
      </c>
      <c r="AJ25" s="12">
        <f t="shared" si="10"/>
        <v>10</v>
      </c>
    </row>
    <row r="26" spans="1:36" s="5" customFormat="1" ht="20.100000000000001" customHeight="1" x14ac:dyDescent="0.25">
      <c r="A26" s="8"/>
      <c r="B26" s="11"/>
      <c r="C26" s="11" t="s">
        <v>40</v>
      </c>
      <c r="D26" s="12">
        <v>3116</v>
      </c>
      <c r="E26" s="12">
        <v>1012</v>
      </c>
      <c r="F26" s="12">
        <f t="shared" si="0"/>
        <v>4128</v>
      </c>
      <c r="G26" s="12">
        <v>0</v>
      </c>
      <c r="H26" s="12">
        <v>0</v>
      </c>
      <c r="I26" s="12">
        <f t="shared" si="1"/>
        <v>0</v>
      </c>
      <c r="J26" s="12">
        <v>0</v>
      </c>
      <c r="K26" s="12">
        <v>2328</v>
      </c>
      <c r="L26" s="12">
        <f t="shared" si="2"/>
        <v>2328</v>
      </c>
      <c r="M26" s="12">
        <v>2735</v>
      </c>
      <c r="N26" s="12">
        <v>2274</v>
      </c>
      <c r="O26" s="12">
        <f t="shared" si="3"/>
        <v>5009</v>
      </c>
      <c r="P26" s="12">
        <v>0</v>
      </c>
      <c r="Q26" s="12">
        <v>0</v>
      </c>
      <c r="R26" s="12">
        <f t="shared" si="4"/>
        <v>0</v>
      </c>
      <c r="S26" s="12">
        <v>32</v>
      </c>
      <c r="T26" s="12">
        <v>24</v>
      </c>
      <c r="U26" s="12">
        <f t="shared" si="5"/>
        <v>56</v>
      </c>
      <c r="V26" s="12">
        <v>2</v>
      </c>
      <c r="W26" s="12">
        <v>11</v>
      </c>
      <c r="X26" s="12">
        <f t="shared" si="6"/>
        <v>13</v>
      </c>
      <c r="Y26" s="12">
        <v>0</v>
      </c>
      <c r="Z26" s="12">
        <v>4</v>
      </c>
      <c r="AA26" s="12">
        <f t="shared" si="7"/>
        <v>4</v>
      </c>
      <c r="AB26" s="12">
        <v>107</v>
      </c>
      <c r="AC26" s="12">
        <v>80</v>
      </c>
      <c r="AD26" s="12">
        <f t="shared" si="8"/>
        <v>187</v>
      </c>
      <c r="AE26" s="12">
        <v>0</v>
      </c>
      <c r="AF26" s="12">
        <v>0</v>
      </c>
      <c r="AG26" s="12">
        <f t="shared" si="9"/>
        <v>0</v>
      </c>
      <c r="AH26" s="12">
        <v>10</v>
      </c>
      <c r="AI26" s="12">
        <v>2</v>
      </c>
      <c r="AJ26" s="12">
        <f t="shared" si="10"/>
        <v>12</v>
      </c>
    </row>
    <row r="27" spans="1:36" s="5" customFormat="1" ht="20.100000000000001" customHeight="1" x14ac:dyDescent="0.25">
      <c r="A27" s="8"/>
      <c r="B27" s="11"/>
      <c r="C27" s="11" t="s">
        <v>41</v>
      </c>
      <c r="D27" s="12">
        <v>3499</v>
      </c>
      <c r="E27" s="12">
        <v>1167</v>
      </c>
      <c r="F27" s="12">
        <f t="shared" si="0"/>
        <v>4666</v>
      </c>
      <c r="G27" s="12">
        <v>0</v>
      </c>
      <c r="H27" s="12">
        <v>0</v>
      </c>
      <c r="I27" s="12">
        <f t="shared" si="1"/>
        <v>0</v>
      </c>
      <c r="J27" s="12">
        <v>0</v>
      </c>
      <c r="K27" s="12">
        <v>2580</v>
      </c>
      <c r="L27" s="12">
        <f t="shared" si="2"/>
        <v>2580</v>
      </c>
      <c r="M27" s="12">
        <v>2914</v>
      </c>
      <c r="N27" s="12">
        <v>2452</v>
      </c>
      <c r="O27" s="12">
        <f t="shared" si="3"/>
        <v>5366</v>
      </c>
      <c r="P27" s="12">
        <v>0</v>
      </c>
      <c r="Q27" s="12">
        <v>0</v>
      </c>
      <c r="R27" s="12">
        <f t="shared" si="4"/>
        <v>0</v>
      </c>
      <c r="S27" s="12">
        <v>37</v>
      </c>
      <c r="T27" s="12">
        <v>30</v>
      </c>
      <c r="U27" s="12">
        <f t="shared" si="5"/>
        <v>67</v>
      </c>
      <c r="V27" s="12">
        <v>0</v>
      </c>
      <c r="W27" s="12">
        <v>12</v>
      </c>
      <c r="X27" s="12">
        <f t="shared" si="6"/>
        <v>12</v>
      </c>
      <c r="Y27" s="12">
        <v>0</v>
      </c>
      <c r="Z27" s="12">
        <v>12</v>
      </c>
      <c r="AA27" s="12">
        <f t="shared" si="7"/>
        <v>12</v>
      </c>
      <c r="AB27" s="12">
        <v>104</v>
      </c>
      <c r="AC27" s="12">
        <v>89</v>
      </c>
      <c r="AD27" s="12">
        <f t="shared" si="8"/>
        <v>193</v>
      </c>
      <c r="AE27" s="12">
        <v>0</v>
      </c>
      <c r="AF27" s="12">
        <v>0</v>
      </c>
      <c r="AG27" s="12">
        <f t="shared" si="9"/>
        <v>0</v>
      </c>
      <c r="AH27" s="12">
        <v>4</v>
      </c>
      <c r="AI27" s="12">
        <v>5</v>
      </c>
      <c r="AJ27" s="12">
        <f t="shared" si="10"/>
        <v>9</v>
      </c>
    </row>
    <row r="28" spans="1:36" s="5" customFormat="1" ht="20.100000000000001" customHeight="1" x14ac:dyDescent="0.25">
      <c r="A28" s="8"/>
      <c r="B28" s="11"/>
      <c r="C28" s="11" t="s">
        <v>42</v>
      </c>
      <c r="D28" s="12">
        <v>5609</v>
      </c>
      <c r="E28" s="12">
        <v>1615</v>
      </c>
      <c r="F28" s="12">
        <f t="shared" si="0"/>
        <v>7224</v>
      </c>
      <c r="G28" s="12">
        <v>0</v>
      </c>
      <c r="H28" s="12">
        <v>0</v>
      </c>
      <c r="I28" s="12">
        <f t="shared" si="1"/>
        <v>0</v>
      </c>
      <c r="J28" s="12">
        <v>0</v>
      </c>
      <c r="K28" s="12">
        <v>4297</v>
      </c>
      <c r="L28" s="12">
        <f t="shared" si="2"/>
        <v>4297</v>
      </c>
      <c r="M28" s="12">
        <v>4876</v>
      </c>
      <c r="N28" s="12">
        <v>4018</v>
      </c>
      <c r="O28" s="12">
        <f t="shared" si="3"/>
        <v>8894</v>
      </c>
      <c r="P28" s="12">
        <v>0</v>
      </c>
      <c r="Q28" s="12">
        <v>0</v>
      </c>
      <c r="R28" s="12">
        <f t="shared" si="4"/>
        <v>0</v>
      </c>
      <c r="S28" s="12">
        <v>47</v>
      </c>
      <c r="T28" s="12">
        <v>38</v>
      </c>
      <c r="U28" s="12">
        <f t="shared" si="5"/>
        <v>85</v>
      </c>
      <c r="V28" s="12">
        <v>2</v>
      </c>
      <c r="W28" s="12">
        <v>21</v>
      </c>
      <c r="X28" s="12">
        <f t="shared" si="6"/>
        <v>23</v>
      </c>
      <c r="Y28" s="12">
        <v>2</v>
      </c>
      <c r="Z28" s="12">
        <v>15</v>
      </c>
      <c r="AA28" s="12">
        <f t="shared" si="7"/>
        <v>17</v>
      </c>
      <c r="AB28" s="12">
        <v>145</v>
      </c>
      <c r="AC28" s="12">
        <v>121</v>
      </c>
      <c r="AD28" s="12">
        <f t="shared" si="8"/>
        <v>266</v>
      </c>
      <c r="AE28" s="12">
        <v>0</v>
      </c>
      <c r="AF28" s="12">
        <v>0</v>
      </c>
      <c r="AG28" s="12">
        <f t="shared" si="9"/>
        <v>0</v>
      </c>
      <c r="AH28" s="12">
        <v>10</v>
      </c>
      <c r="AI28" s="12">
        <v>5</v>
      </c>
      <c r="AJ28" s="12">
        <f t="shared" si="10"/>
        <v>15</v>
      </c>
    </row>
    <row r="29" spans="1:36" s="5" customFormat="1" ht="20.100000000000001" customHeight="1" x14ac:dyDescent="0.25">
      <c r="A29" s="8">
        <v>5</v>
      </c>
      <c r="B29" s="9" t="s">
        <v>43</v>
      </c>
      <c r="C29" s="9"/>
      <c r="D29" s="10">
        <v>41295</v>
      </c>
      <c r="E29" s="10">
        <v>10548</v>
      </c>
      <c r="F29" s="10">
        <f t="shared" si="0"/>
        <v>51843</v>
      </c>
      <c r="G29" s="10">
        <v>0</v>
      </c>
      <c r="H29" s="10">
        <v>0</v>
      </c>
      <c r="I29" s="10">
        <f t="shared" si="1"/>
        <v>0</v>
      </c>
      <c r="J29" s="10">
        <v>0</v>
      </c>
      <c r="K29" s="10">
        <v>32232</v>
      </c>
      <c r="L29" s="10">
        <f t="shared" si="2"/>
        <v>32232</v>
      </c>
      <c r="M29" s="10">
        <v>36139</v>
      </c>
      <c r="N29" s="10">
        <v>32285</v>
      </c>
      <c r="O29" s="10">
        <f t="shared" si="3"/>
        <v>68424</v>
      </c>
      <c r="P29" s="10">
        <v>1</v>
      </c>
      <c r="Q29" s="10">
        <v>1</v>
      </c>
      <c r="R29" s="10">
        <f t="shared" si="4"/>
        <v>2</v>
      </c>
      <c r="S29" s="10">
        <v>279</v>
      </c>
      <c r="T29" s="10">
        <v>244</v>
      </c>
      <c r="U29" s="10">
        <f t="shared" si="5"/>
        <v>523</v>
      </c>
      <c r="V29" s="10">
        <v>14</v>
      </c>
      <c r="W29" s="10">
        <v>166</v>
      </c>
      <c r="X29" s="10">
        <f t="shared" si="6"/>
        <v>180</v>
      </c>
      <c r="Y29" s="10">
        <v>10</v>
      </c>
      <c r="Z29" s="10">
        <v>111</v>
      </c>
      <c r="AA29" s="10">
        <f t="shared" si="7"/>
        <v>121</v>
      </c>
      <c r="AB29" s="10">
        <v>1197</v>
      </c>
      <c r="AC29" s="10">
        <v>833</v>
      </c>
      <c r="AD29" s="10">
        <f t="shared" si="8"/>
        <v>2030</v>
      </c>
      <c r="AE29" s="10">
        <v>0</v>
      </c>
      <c r="AF29" s="10">
        <v>2</v>
      </c>
      <c r="AG29" s="10">
        <f t="shared" si="9"/>
        <v>2</v>
      </c>
      <c r="AH29" s="10">
        <v>60</v>
      </c>
      <c r="AI29" s="10">
        <v>78</v>
      </c>
      <c r="AJ29" s="10">
        <f t="shared" si="10"/>
        <v>138</v>
      </c>
    </row>
    <row r="30" spans="1:36" s="5" customFormat="1" ht="20.100000000000001" customHeight="1" x14ac:dyDescent="0.25">
      <c r="A30" s="8"/>
      <c r="B30" s="11"/>
      <c r="C30" s="11" t="s">
        <v>44</v>
      </c>
      <c r="D30" s="12">
        <v>9937</v>
      </c>
      <c r="E30" s="12">
        <v>2265</v>
      </c>
      <c r="F30" s="12">
        <f t="shared" si="0"/>
        <v>12202</v>
      </c>
      <c r="G30" s="12">
        <v>0</v>
      </c>
      <c r="H30" s="12">
        <v>0</v>
      </c>
      <c r="I30" s="12">
        <f t="shared" si="1"/>
        <v>0</v>
      </c>
      <c r="J30" s="12">
        <v>0</v>
      </c>
      <c r="K30" s="12">
        <v>7919</v>
      </c>
      <c r="L30" s="12">
        <f t="shared" si="2"/>
        <v>7919</v>
      </c>
      <c r="M30" s="12">
        <v>8807</v>
      </c>
      <c r="N30" s="12">
        <v>7815</v>
      </c>
      <c r="O30" s="12">
        <f t="shared" si="3"/>
        <v>16622</v>
      </c>
      <c r="P30" s="12">
        <v>0</v>
      </c>
      <c r="Q30" s="12">
        <v>0</v>
      </c>
      <c r="R30" s="12">
        <f t="shared" si="4"/>
        <v>0</v>
      </c>
      <c r="S30" s="12">
        <v>63</v>
      </c>
      <c r="T30" s="12">
        <v>50</v>
      </c>
      <c r="U30" s="12">
        <f t="shared" si="5"/>
        <v>113</v>
      </c>
      <c r="V30" s="12">
        <v>7</v>
      </c>
      <c r="W30" s="12">
        <v>37</v>
      </c>
      <c r="X30" s="12">
        <f t="shared" si="6"/>
        <v>44</v>
      </c>
      <c r="Y30" s="12">
        <v>6</v>
      </c>
      <c r="Z30" s="12">
        <v>36</v>
      </c>
      <c r="AA30" s="12">
        <f t="shared" si="7"/>
        <v>42</v>
      </c>
      <c r="AB30" s="12">
        <v>256</v>
      </c>
      <c r="AC30" s="12">
        <v>162</v>
      </c>
      <c r="AD30" s="12">
        <f t="shared" si="8"/>
        <v>418</v>
      </c>
      <c r="AE30" s="12">
        <v>0</v>
      </c>
      <c r="AF30" s="12">
        <v>0</v>
      </c>
      <c r="AG30" s="12">
        <f t="shared" si="9"/>
        <v>0</v>
      </c>
      <c r="AH30" s="12">
        <v>11</v>
      </c>
      <c r="AI30" s="12">
        <v>17</v>
      </c>
      <c r="AJ30" s="12">
        <f t="shared" si="10"/>
        <v>28</v>
      </c>
    </row>
    <row r="31" spans="1:36" s="5" customFormat="1" ht="20.100000000000001" customHeight="1" x14ac:dyDescent="0.25">
      <c r="A31" s="8"/>
      <c r="B31" s="11"/>
      <c r="C31" s="11" t="s">
        <v>45</v>
      </c>
      <c r="D31" s="12">
        <v>5761</v>
      </c>
      <c r="E31" s="12">
        <v>1566</v>
      </c>
      <c r="F31" s="12">
        <f t="shared" si="0"/>
        <v>7327</v>
      </c>
      <c r="G31" s="12">
        <v>0</v>
      </c>
      <c r="H31" s="12">
        <v>0</v>
      </c>
      <c r="I31" s="12">
        <f t="shared" si="1"/>
        <v>0</v>
      </c>
      <c r="J31" s="12">
        <v>0</v>
      </c>
      <c r="K31" s="12">
        <v>4449</v>
      </c>
      <c r="L31" s="12">
        <f t="shared" si="2"/>
        <v>4449</v>
      </c>
      <c r="M31" s="12">
        <v>4922</v>
      </c>
      <c r="N31" s="12">
        <v>4452</v>
      </c>
      <c r="O31" s="12">
        <f t="shared" si="3"/>
        <v>9374</v>
      </c>
      <c r="P31" s="12">
        <v>0</v>
      </c>
      <c r="Q31" s="12">
        <v>0</v>
      </c>
      <c r="R31" s="12">
        <f t="shared" si="4"/>
        <v>0</v>
      </c>
      <c r="S31" s="12">
        <v>43</v>
      </c>
      <c r="T31" s="12">
        <v>38</v>
      </c>
      <c r="U31" s="12">
        <f t="shared" si="5"/>
        <v>81</v>
      </c>
      <c r="V31" s="12">
        <v>1</v>
      </c>
      <c r="W31" s="12">
        <v>29</v>
      </c>
      <c r="X31" s="12">
        <f t="shared" si="6"/>
        <v>30</v>
      </c>
      <c r="Y31" s="12">
        <v>0</v>
      </c>
      <c r="Z31" s="12">
        <v>16</v>
      </c>
      <c r="AA31" s="12">
        <f t="shared" si="7"/>
        <v>16</v>
      </c>
      <c r="AB31" s="12">
        <v>171</v>
      </c>
      <c r="AC31" s="12">
        <v>140</v>
      </c>
      <c r="AD31" s="12">
        <f t="shared" si="8"/>
        <v>311</v>
      </c>
      <c r="AE31" s="12">
        <v>0</v>
      </c>
      <c r="AF31" s="12">
        <v>0</v>
      </c>
      <c r="AG31" s="12">
        <f t="shared" si="9"/>
        <v>0</v>
      </c>
      <c r="AH31" s="12">
        <v>4</v>
      </c>
      <c r="AI31" s="12">
        <v>14</v>
      </c>
      <c r="AJ31" s="12">
        <f t="shared" si="10"/>
        <v>18</v>
      </c>
    </row>
    <row r="32" spans="1:36" s="5" customFormat="1" ht="20.100000000000001" customHeight="1" x14ac:dyDescent="0.25">
      <c r="A32" s="8"/>
      <c r="B32" s="11"/>
      <c r="C32" s="11" t="s">
        <v>46</v>
      </c>
      <c r="D32" s="12">
        <v>8999</v>
      </c>
      <c r="E32" s="12">
        <v>1924</v>
      </c>
      <c r="F32" s="12">
        <f t="shared" si="0"/>
        <v>10923</v>
      </c>
      <c r="G32" s="12">
        <v>0</v>
      </c>
      <c r="H32" s="12">
        <v>0</v>
      </c>
      <c r="I32" s="12">
        <f t="shared" si="1"/>
        <v>0</v>
      </c>
      <c r="J32" s="12">
        <v>0</v>
      </c>
      <c r="K32" s="12">
        <v>7330</v>
      </c>
      <c r="L32" s="12">
        <f t="shared" si="2"/>
        <v>7330</v>
      </c>
      <c r="M32" s="12">
        <v>8087</v>
      </c>
      <c r="N32" s="12">
        <v>7327</v>
      </c>
      <c r="O32" s="12">
        <f t="shared" si="3"/>
        <v>15414</v>
      </c>
      <c r="P32" s="12">
        <v>0</v>
      </c>
      <c r="Q32" s="12">
        <v>1</v>
      </c>
      <c r="R32" s="12">
        <f t="shared" si="4"/>
        <v>1</v>
      </c>
      <c r="S32" s="12">
        <v>45</v>
      </c>
      <c r="T32" s="12">
        <v>42</v>
      </c>
      <c r="U32" s="12">
        <f t="shared" si="5"/>
        <v>87</v>
      </c>
      <c r="V32" s="12">
        <v>3</v>
      </c>
      <c r="W32" s="12">
        <v>51</v>
      </c>
      <c r="X32" s="12">
        <f t="shared" si="6"/>
        <v>54</v>
      </c>
      <c r="Y32" s="12">
        <v>0</v>
      </c>
      <c r="Z32" s="12">
        <v>25</v>
      </c>
      <c r="AA32" s="12">
        <f t="shared" si="7"/>
        <v>25</v>
      </c>
      <c r="AB32" s="12">
        <v>244</v>
      </c>
      <c r="AC32" s="12">
        <v>188</v>
      </c>
      <c r="AD32" s="12">
        <f t="shared" si="8"/>
        <v>432</v>
      </c>
      <c r="AE32" s="12">
        <v>0</v>
      </c>
      <c r="AF32" s="12">
        <v>2</v>
      </c>
      <c r="AG32" s="12">
        <f t="shared" si="9"/>
        <v>2</v>
      </c>
      <c r="AH32" s="12">
        <v>17</v>
      </c>
      <c r="AI32" s="12">
        <v>21</v>
      </c>
      <c r="AJ32" s="12">
        <f t="shared" si="10"/>
        <v>38</v>
      </c>
    </row>
    <row r="33" spans="1:36" s="5" customFormat="1" ht="20.100000000000001" customHeight="1" x14ac:dyDescent="0.25">
      <c r="A33" s="8"/>
      <c r="B33" s="11"/>
      <c r="C33" s="11" t="s">
        <v>47</v>
      </c>
      <c r="D33" s="12">
        <v>4403</v>
      </c>
      <c r="E33" s="12">
        <v>1295</v>
      </c>
      <c r="F33" s="12">
        <f t="shared" si="0"/>
        <v>5698</v>
      </c>
      <c r="G33" s="12">
        <v>0</v>
      </c>
      <c r="H33" s="12">
        <v>0</v>
      </c>
      <c r="I33" s="12">
        <f t="shared" si="1"/>
        <v>0</v>
      </c>
      <c r="J33" s="12">
        <v>0</v>
      </c>
      <c r="K33" s="12">
        <v>3261</v>
      </c>
      <c r="L33" s="12">
        <f t="shared" si="2"/>
        <v>3261</v>
      </c>
      <c r="M33" s="12">
        <v>3955</v>
      </c>
      <c r="N33" s="12">
        <v>3486</v>
      </c>
      <c r="O33" s="12">
        <f t="shared" si="3"/>
        <v>7441</v>
      </c>
      <c r="P33" s="12">
        <v>0</v>
      </c>
      <c r="Q33" s="12">
        <v>0</v>
      </c>
      <c r="R33" s="12">
        <f t="shared" si="4"/>
        <v>0</v>
      </c>
      <c r="S33" s="12">
        <v>43</v>
      </c>
      <c r="T33" s="12">
        <v>42</v>
      </c>
      <c r="U33" s="12">
        <f t="shared" si="5"/>
        <v>85</v>
      </c>
      <c r="V33" s="12">
        <v>0</v>
      </c>
      <c r="W33" s="12">
        <v>12</v>
      </c>
      <c r="X33" s="12">
        <f t="shared" si="6"/>
        <v>12</v>
      </c>
      <c r="Y33" s="12">
        <v>2</v>
      </c>
      <c r="Z33" s="12">
        <v>5</v>
      </c>
      <c r="AA33" s="12">
        <f t="shared" si="7"/>
        <v>7</v>
      </c>
      <c r="AB33" s="12">
        <v>197</v>
      </c>
      <c r="AC33" s="12">
        <v>92</v>
      </c>
      <c r="AD33" s="12">
        <f t="shared" si="8"/>
        <v>289</v>
      </c>
      <c r="AE33" s="12">
        <v>0</v>
      </c>
      <c r="AF33" s="12">
        <v>0</v>
      </c>
      <c r="AG33" s="12">
        <f t="shared" si="9"/>
        <v>0</v>
      </c>
      <c r="AH33" s="12">
        <v>9</v>
      </c>
      <c r="AI33" s="12">
        <v>6</v>
      </c>
      <c r="AJ33" s="12">
        <f t="shared" si="10"/>
        <v>15</v>
      </c>
    </row>
    <row r="34" spans="1:36" s="5" customFormat="1" ht="20.100000000000001" customHeight="1" x14ac:dyDescent="0.25">
      <c r="A34" s="8"/>
      <c r="B34" s="11"/>
      <c r="C34" s="11" t="s">
        <v>48</v>
      </c>
      <c r="D34" s="12">
        <v>5154</v>
      </c>
      <c r="E34" s="12">
        <v>1453</v>
      </c>
      <c r="F34" s="12">
        <f t="shared" si="0"/>
        <v>6607</v>
      </c>
      <c r="G34" s="12">
        <v>0</v>
      </c>
      <c r="H34" s="12">
        <v>0</v>
      </c>
      <c r="I34" s="12">
        <f t="shared" si="1"/>
        <v>0</v>
      </c>
      <c r="J34" s="12">
        <v>0</v>
      </c>
      <c r="K34" s="12">
        <v>3868</v>
      </c>
      <c r="L34" s="12">
        <f t="shared" si="2"/>
        <v>3868</v>
      </c>
      <c r="M34" s="12">
        <v>4394</v>
      </c>
      <c r="N34" s="12">
        <v>3983</v>
      </c>
      <c r="O34" s="12">
        <f t="shared" si="3"/>
        <v>8377</v>
      </c>
      <c r="P34" s="12">
        <v>1</v>
      </c>
      <c r="Q34" s="12">
        <v>0</v>
      </c>
      <c r="R34" s="12">
        <f t="shared" si="4"/>
        <v>1</v>
      </c>
      <c r="S34" s="12">
        <v>30</v>
      </c>
      <c r="T34" s="12">
        <v>19</v>
      </c>
      <c r="U34" s="12">
        <f t="shared" si="5"/>
        <v>49</v>
      </c>
      <c r="V34" s="12">
        <v>0</v>
      </c>
      <c r="W34" s="12">
        <v>23</v>
      </c>
      <c r="X34" s="12">
        <f t="shared" si="6"/>
        <v>23</v>
      </c>
      <c r="Y34" s="12">
        <v>0</v>
      </c>
      <c r="Z34" s="12">
        <v>9</v>
      </c>
      <c r="AA34" s="12">
        <f t="shared" si="7"/>
        <v>9</v>
      </c>
      <c r="AB34" s="12">
        <v>148</v>
      </c>
      <c r="AC34" s="12">
        <v>109</v>
      </c>
      <c r="AD34" s="12">
        <f t="shared" si="8"/>
        <v>257</v>
      </c>
      <c r="AE34" s="12">
        <v>0</v>
      </c>
      <c r="AF34" s="12">
        <v>0</v>
      </c>
      <c r="AG34" s="12">
        <f t="shared" si="9"/>
        <v>0</v>
      </c>
      <c r="AH34" s="12">
        <v>10</v>
      </c>
      <c r="AI34" s="12">
        <v>7</v>
      </c>
      <c r="AJ34" s="12">
        <f t="shared" si="10"/>
        <v>17</v>
      </c>
    </row>
    <row r="35" spans="1:36" s="5" customFormat="1" ht="20.100000000000001" customHeight="1" x14ac:dyDescent="0.25">
      <c r="A35" s="8"/>
      <c r="B35" s="11"/>
      <c r="C35" s="11" t="s">
        <v>49</v>
      </c>
      <c r="D35" s="12">
        <v>2081</v>
      </c>
      <c r="E35" s="12">
        <v>551</v>
      </c>
      <c r="F35" s="12">
        <f t="shared" si="0"/>
        <v>2632</v>
      </c>
      <c r="G35" s="12">
        <v>0</v>
      </c>
      <c r="H35" s="12">
        <v>0</v>
      </c>
      <c r="I35" s="12">
        <f t="shared" si="1"/>
        <v>0</v>
      </c>
      <c r="J35" s="12">
        <v>0</v>
      </c>
      <c r="K35" s="12">
        <v>1627</v>
      </c>
      <c r="L35" s="12">
        <f t="shared" si="2"/>
        <v>1627</v>
      </c>
      <c r="M35" s="12">
        <v>1694</v>
      </c>
      <c r="N35" s="12">
        <v>1606</v>
      </c>
      <c r="O35" s="12">
        <f t="shared" si="3"/>
        <v>3300</v>
      </c>
      <c r="P35" s="12">
        <v>0</v>
      </c>
      <c r="Q35" s="12">
        <v>0</v>
      </c>
      <c r="R35" s="12">
        <f t="shared" si="4"/>
        <v>0</v>
      </c>
      <c r="S35" s="12">
        <v>16</v>
      </c>
      <c r="T35" s="12">
        <v>10</v>
      </c>
      <c r="U35" s="12">
        <f t="shared" si="5"/>
        <v>26</v>
      </c>
      <c r="V35" s="12">
        <v>1</v>
      </c>
      <c r="W35" s="12">
        <v>5</v>
      </c>
      <c r="X35" s="12">
        <f t="shared" si="6"/>
        <v>6</v>
      </c>
      <c r="Y35" s="12">
        <v>0</v>
      </c>
      <c r="Z35" s="12">
        <v>8</v>
      </c>
      <c r="AA35" s="12">
        <f t="shared" si="7"/>
        <v>8</v>
      </c>
      <c r="AB35" s="12">
        <v>48</v>
      </c>
      <c r="AC35" s="12">
        <v>47</v>
      </c>
      <c r="AD35" s="12">
        <f t="shared" si="8"/>
        <v>95</v>
      </c>
      <c r="AE35" s="12">
        <v>0</v>
      </c>
      <c r="AF35" s="12">
        <v>0</v>
      </c>
      <c r="AG35" s="12">
        <f t="shared" si="9"/>
        <v>0</v>
      </c>
      <c r="AH35" s="12">
        <v>2</v>
      </c>
      <c r="AI35" s="12">
        <v>4</v>
      </c>
      <c r="AJ35" s="12">
        <f t="shared" si="10"/>
        <v>6</v>
      </c>
    </row>
    <row r="36" spans="1:36" s="5" customFormat="1" ht="20.100000000000001" customHeight="1" x14ac:dyDescent="0.25">
      <c r="A36" s="8"/>
      <c r="B36" s="11"/>
      <c r="C36" s="11" t="s">
        <v>50</v>
      </c>
      <c r="D36" s="12">
        <v>4960</v>
      </c>
      <c r="E36" s="12">
        <v>1494</v>
      </c>
      <c r="F36" s="12">
        <f t="shared" si="0"/>
        <v>6454</v>
      </c>
      <c r="G36" s="12">
        <v>0</v>
      </c>
      <c r="H36" s="12">
        <v>0</v>
      </c>
      <c r="I36" s="12">
        <f t="shared" si="1"/>
        <v>0</v>
      </c>
      <c r="J36" s="12">
        <v>0</v>
      </c>
      <c r="K36" s="12">
        <v>3778</v>
      </c>
      <c r="L36" s="12">
        <f t="shared" si="2"/>
        <v>3778</v>
      </c>
      <c r="M36" s="12">
        <v>4280</v>
      </c>
      <c r="N36" s="12">
        <v>3616</v>
      </c>
      <c r="O36" s="12">
        <f t="shared" si="3"/>
        <v>7896</v>
      </c>
      <c r="P36" s="12">
        <v>0</v>
      </c>
      <c r="Q36" s="12">
        <v>0</v>
      </c>
      <c r="R36" s="12">
        <f t="shared" si="4"/>
        <v>0</v>
      </c>
      <c r="S36" s="12">
        <v>39</v>
      </c>
      <c r="T36" s="12">
        <v>43</v>
      </c>
      <c r="U36" s="12">
        <f t="shared" si="5"/>
        <v>82</v>
      </c>
      <c r="V36" s="12">
        <v>2</v>
      </c>
      <c r="W36" s="12">
        <v>9</v>
      </c>
      <c r="X36" s="12">
        <f t="shared" si="6"/>
        <v>11</v>
      </c>
      <c r="Y36" s="12">
        <v>2</v>
      </c>
      <c r="Z36" s="12">
        <v>12</v>
      </c>
      <c r="AA36" s="12">
        <f t="shared" si="7"/>
        <v>14</v>
      </c>
      <c r="AB36" s="12">
        <v>133</v>
      </c>
      <c r="AC36" s="12">
        <v>95</v>
      </c>
      <c r="AD36" s="12">
        <f t="shared" si="8"/>
        <v>228</v>
      </c>
      <c r="AE36" s="12">
        <v>0</v>
      </c>
      <c r="AF36" s="12">
        <v>0</v>
      </c>
      <c r="AG36" s="12">
        <f t="shared" si="9"/>
        <v>0</v>
      </c>
      <c r="AH36" s="12">
        <v>7</v>
      </c>
      <c r="AI36" s="12">
        <v>9</v>
      </c>
      <c r="AJ36" s="12">
        <f t="shared" si="10"/>
        <v>16</v>
      </c>
    </row>
    <row r="37" spans="1:36" s="5" customFormat="1" ht="20.100000000000001" customHeight="1" x14ac:dyDescent="0.25">
      <c r="A37" s="8">
        <v>6</v>
      </c>
      <c r="B37" s="9" t="s">
        <v>51</v>
      </c>
      <c r="C37" s="9"/>
      <c r="D37" s="10">
        <v>23455</v>
      </c>
      <c r="E37" s="10">
        <v>7002</v>
      </c>
      <c r="F37" s="10">
        <f t="shared" si="0"/>
        <v>30457</v>
      </c>
      <c r="G37" s="10">
        <v>0</v>
      </c>
      <c r="H37" s="10">
        <v>0</v>
      </c>
      <c r="I37" s="10">
        <f t="shared" si="1"/>
        <v>0</v>
      </c>
      <c r="J37" s="10">
        <v>0</v>
      </c>
      <c r="K37" s="10">
        <v>17487</v>
      </c>
      <c r="L37" s="10">
        <f t="shared" si="2"/>
        <v>17487</v>
      </c>
      <c r="M37" s="10">
        <v>18980</v>
      </c>
      <c r="N37" s="10">
        <v>16502</v>
      </c>
      <c r="O37" s="10">
        <f t="shared" si="3"/>
        <v>35482</v>
      </c>
      <c r="P37" s="10">
        <v>0</v>
      </c>
      <c r="Q37" s="10">
        <v>1</v>
      </c>
      <c r="R37" s="10">
        <f t="shared" si="4"/>
        <v>1</v>
      </c>
      <c r="S37" s="10">
        <v>182</v>
      </c>
      <c r="T37" s="10">
        <v>157</v>
      </c>
      <c r="U37" s="10">
        <f t="shared" si="5"/>
        <v>339</v>
      </c>
      <c r="V37" s="10">
        <v>5</v>
      </c>
      <c r="W37" s="10">
        <v>92</v>
      </c>
      <c r="X37" s="10">
        <f t="shared" si="6"/>
        <v>97</v>
      </c>
      <c r="Y37" s="10">
        <v>3</v>
      </c>
      <c r="Z37" s="10">
        <v>65</v>
      </c>
      <c r="AA37" s="10">
        <f t="shared" si="7"/>
        <v>68</v>
      </c>
      <c r="AB37" s="10">
        <v>775</v>
      </c>
      <c r="AC37" s="10">
        <v>533</v>
      </c>
      <c r="AD37" s="10">
        <f t="shared" si="8"/>
        <v>1308</v>
      </c>
      <c r="AE37" s="10">
        <v>0</v>
      </c>
      <c r="AF37" s="10">
        <v>8</v>
      </c>
      <c r="AG37" s="10">
        <f t="shared" si="9"/>
        <v>8</v>
      </c>
      <c r="AH37" s="10">
        <v>59</v>
      </c>
      <c r="AI37" s="10">
        <v>19</v>
      </c>
      <c r="AJ37" s="10">
        <f t="shared" si="10"/>
        <v>78</v>
      </c>
    </row>
    <row r="38" spans="1:36" s="5" customFormat="1" ht="20.100000000000001" customHeight="1" x14ac:dyDescent="0.25">
      <c r="A38" s="8"/>
      <c r="B38" s="11"/>
      <c r="C38" s="11" t="s">
        <v>52</v>
      </c>
      <c r="D38" s="12">
        <v>3230</v>
      </c>
      <c r="E38" s="12">
        <v>891</v>
      </c>
      <c r="F38" s="12">
        <f t="shared" si="0"/>
        <v>4121</v>
      </c>
      <c r="G38" s="12">
        <v>0</v>
      </c>
      <c r="H38" s="12">
        <v>0</v>
      </c>
      <c r="I38" s="12">
        <f t="shared" si="1"/>
        <v>0</v>
      </c>
      <c r="J38" s="12">
        <v>0</v>
      </c>
      <c r="K38" s="12">
        <v>2537</v>
      </c>
      <c r="L38" s="12">
        <f t="shared" si="2"/>
        <v>2537</v>
      </c>
      <c r="M38" s="12">
        <v>2567</v>
      </c>
      <c r="N38" s="12">
        <v>2260</v>
      </c>
      <c r="O38" s="12">
        <f t="shared" si="3"/>
        <v>4827</v>
      </c>
      <c r="P38" s="12">
        <v>0</v>
      </c>
      <c r="Q38" s="12">
        <v>0</v>
      </c>
      <c r="R38" s="12">
        <f t="shared" si="4"/>
        <v>0</v>
      </c>
      <c r="S38" s="12">
        <v>25</v>
      </c>
      <c r="T38" s="12">
        <v>21</v>
      </c>
      <c r="U38" s="12">
        <f t="shared" si="5"/>
        <v>46</v>
      </c>
      <c r="V38" s="12">
        <v>1</v>
      </c>
      <c r="W38" s="12">
        <v>11</v>
      </c>
      <c r="X38" s="12">
        <f t="shared" si="6"/>
        <v>12</v>
      </c>
      <c r="Y38" s="12">
        <v>0</v>
      </c>
      <c r="Z38" s="12">
        <v>14</v>
      </c>
      <c r="AA38" s="12">
        <f t="shared" si="7"/>
        <v>14</v>
      </c>
      <c r="AB38" s="12">
        <v>85</v>
      </c>
      <c r="AC38" s="12">
        <v>58</v>
      </c>
      <c r="AD38" s="12">
        <f t="shared" si="8"/>
        <v>143</v>
      </c>
      <c r="AE38" s="12">
        <v>0</v>
      </c>
      <c r="AF38" s="12">
        <v>1</v>
      </c>
      <c r="AG38" s="12">
        <f t="shared" si="9"/>
        <v>1</v>
      </c>
      <c r="AH38" s="12">
        <v>6</v>
      </c>
      <c r="AI38" s="12">
        <v>1</v>
      </c>
      <c r="AJ38" s="12">
        <f t="shared" si="10"/>
        <v>7</v>
      </c>
    </row>
    <row r="39" spans="1:36" s="5" customFormat="1" ht="20.100000000000001" customHeight="1" x14ac:dyDescent="0.25">
      <c r="A39" s="8"/>
      <c r="B39" s="11"/>
      <c r="C39" s="11" t="s">
        <v>53</v>
      </c>
      <c r="D39" s="12">
        <v>4857</v>
      </c>
      <c r="E39" s="12">
        <v>1384</v>
      </c>
      <c r="F39" s="12">
        <f t="shared" si="0"/>
        <v>6241</v>
      </c>
      <c r="G39" s="12">
        <v>0</v>
      </c>
      <c r="H39" s="12">
        <v>0</v>
      </c>
      <c r="I39" s="12">
        <f t="shared" si="1"/>
        <v>0</v>
      </c>
      <c r="J39" s="12">
        <v>0</v>
      </c>
      <c r="K39" s="12">
        <v>3806</v>
      </c>
      <c r="L39" s="12">
        <f t="shared" si="2"/>
        <v>3806</v>
      </c>
      <c r="M39" s="12">
        <v>4037</v>
      </c>
      <c r="N39" s="12">
        <v>3485</v>
      </c>
      <c r="O39" s="12">
        <f t="shared" si="3"/>
        <v>7522</v>
      </c>
      <c r="P39" s="12">
        <v>0</v>
      </c>
      <c r="Q39" s="12">
        <v>0</v>
      </c>
      <c r="R39" s="12">
        <f t="shared" si="4"/>
        <v>0</v>
      </c>
      <c r="S39" s="12">
        <v>32</v>
      </c>
      <c r="T39" s="12">
        <v>36</v>
      </c>
      <c r="U39" s="12">
        <f t="shared" si="5"/>
        <v>68</v>
      </c>
      <c r="V39" s="12">
        <v>2</v>
      </c>
      <c r="W39" s="12">
        <v>17</v>
      </c>
      <c r="X39" s="12">
        <f t="shared" si="6"/>
        <v>19</v>
      </c>
      <c r="Y39" s="12">
        <v>2</v>
      </c>
      <c r="Z39" s="12">
        <v>13</v>
      </c>
      <c r="AA39" s="12">
        <f t="shared" si="7"/>
        <v>15</v>
      </c>
      <c r="AB39" s="12">
        <v>143</v>
      </c>
      <c r="AC39" s="12">
        <v>93</v>
      </c>
      <c r="AD39" s="12">
        <f t="shared" si="8"/>
        <v>236</v>
      </c>
      <c r="AE39" s="12">
        <v>0</v>
      </c>
      <c r="AF39" s="12">
        <v>0</v>
      </c>
      <c r="AG39" s="12">
        <f t="shared" si="9"/>
        <v>0</v>
      </c>
      <c r="AH39" s="12">
        <v>14</v>
      </c>
      <c r="AI39" s="12">
        <v>6</v>
      </c>
      <c r="AJ39" s="12">
        <f t="shared" si="10"/>
        <v>20</v>
      </c>
    </row>
    <row r="40" spans="1:36" s="5" customFormat="1" ht="20.100000000000001" customHeight="1" x14ac:dyDescent="0.25">
      <c r="A40" s="8"/>
      <c r="B40" s="11"/>
      <c r="C40" s="11" t="s">
        <v>54</v>
      </c>
      <c r="D40" s="12">
        <v>3751</v>
      </c>
      <c r="E40" s="12">
        <v>1123</v>
      </c>
      <c r="F40" s="12">
        <f t="shared" si="0"/>
        <v>4874</v>
      </c>
      <c r="G40" s="12">
        <v>0</v>
      </c>
      <c r="H40" s="12">
        <v>0</v>
      </c>
      <c r="I40" s="12">
        <f t="shared" si="1"/>
        <v>0</v>
      </c>
      <c r="J40" s="12">
        <v>0</v>
      </c>
      <c r="K40" s="12">
        <v>2696</v>
      </c>
      <c r="L40" s="12">
        <f t="shared" si="2"/>
        <v>2696</v>
      </c>
      <c r="M40" s="12">
        <v>2974</v>
      </c>
      <c r="N40" s="12">
        <v>2569</v>
      </c>
      <c r="O40" s="12">
        <f t="shared" si="3"/>
        <v>5543</v>
      </c>
      <c r="P40" s="12">
        <v>0</v>
      </c>
      <c r="Q40" s="12">
        <v>0</v>
      </c>
      <c r="R40" s="12">
        <f t="shared" si="4"/>
        <v>0</v>
      </c>
      <c r="S40" s="12">
        <v>35</v>
      </c>
      <c r="T40" s="12">
        <v>25</v>
      </c>
      <c r="U40" s="12">
        <f t="shared" si="5"/>
        <v>60</v>
      </c>
      <c r="V40" s="12">
        <v>0</v>
      </c>
      <c r="W40" s="12">
        <v>12</v>
      </c>
      <c r="X40" s="12">
        <f t="shared" si="6"/>
        <v>12</v>
      </c>
      <c r="Y40" s="12">
        <v>0</v>
      </c>
      <c r="Z40" s="12">
        <v>9</v>
      </c>
      <c r="AA40" s="12">
        <f t="shared" si="7"/>
        <v>9</v>
      </c>
      <c r="AB40" s="12">
        <v>190</v>
      </c>
      <c r="AC40" s="12">
        <v>85</v>
      </c>
      <c r="AD40" s="12">
        <f t="shared" si="8"/>
        <v>275</v>
      </c>
      <c r="AE40" s="12">
        <v>0</v>
      </c>
      <c r="AF40" s="12">
        <v>2</v>
      </c>
      <c r="AG40" s="12">
        <f t="shared" si="9"/>
        <v>2</v>
      </c>
      <c r="AH40" s="12">
        <v>12</v>
      </c>
      <c r="AI40" s="12">
        <v>1</v>
      </c>
      <c r="AJ40" s="12">
        <f t="shared" si="10"/>
        <v>13</v>
      </c>
    </row>
    <row r="41" spans="1:36" s="5" customFormat="1" ht="20.100000000000001" customHeight="1" x14ac:dyDescent="0.25">
      <c r="A41" s="8"/>
      <c r="B41" s="11"/>
      <c r="C41" s="11" t="s">
        <v>55</v>
      </c>
      <c r="D41" s="12">
        <v>6278</v>
      </c>
      <c r="E41" s="12">
        <v>2015</v>
      </c>
      <c r="F41" s="12">
        <f t="shared" si="0"/>
        <v>8293</v>
      </c>
      <c r="G41" s="12">
        <v>0</v>
      </c>
      <c r="H41" s="12">
        <v>0</v>
      </c>
      <c r="I41" s="12">
        <f t="shared" si="1"/>
        <v>0</v>
      </c>
      <c r="J41" s="12">
        <v>0</v>
      </c>
      <c r="K41" s="12">
        <v>4411</v>
      </c>
      <c r="L41" s="12">
        <f t="shared" si="2"/>
        <v>4411</v>
      </c>
      <c r="M41" s="12">
        <v>5031</v>
      </c>
      <c r="N41" s="12">
        <v>4404</v>
      </c>
      <c r="O41" s="12">
        <f t="shared" si="3"/>
        <v>9435</v>
      </c>
      <c r="P41" s="12">
        <v>0</v>
      </c>
      <c r="Q41" s="12">
        <v>1</v>
      </c>
      <c r="R41" s="12">
        <f t="shared" si="4"/>
        <v>1</v>
      </c>
      <c r="S41" s="12">
        <v>52</v>
      </c>
      <c r="T41" s="12">
        <v>48</v>
      </c>
      <c r="U41" s="12">
        <f t="shared" si="5"/>
        <v>100</v>
      </c>
      <c r="V41" s="12">
        <v>0</v>
      </c>
      <c r="W41" s="12">
        <v>30</v>
      </c>
      <c r="X41" s="12">
        <f t="shared" si="6"/>
        <v>30</v>
      </c>
      <c r="Y41" s="12">
        <v>0</v>
      </c>
      <c r="Z41" s="12">
        <v>13</v>
      </c>
      <c r="AA41" s="12">
        <f t="shared" si="7"/>
        <v>13</v>
      </c>
      <c r="AB41" s="12">
        <v>192</v>
      </c>
      <c r="AC41" s="12">
        <v>163</v>
      </c>
      <c r="AD41" s="12">
        <f t="shared" si="8"/>
        <v>355</v>
      </c>
      <c r="AE41" s="12">
        <v>0</v>
      </c>
      <c r="AF41" s="12">
        <v>3</v>
      </c>
      <c r="AG41" s="12">
        <f t="shared" si="9"/>
        <v>3</v>
      </c>
      <c r="AH41" s="12">
        <v>11</v>
      </c>
      <c r="AI41" s="12">
        <v>5</v>
      </c>
      <c r="AJ41" s="12">
        <f t="shared" si="10"/>
        <v>16</v>
      </c>
    </row>
    <row r="42" spans="1:36" s="5" customFormat="1" ht="20.100000000000001" customHeight="1" x14ac:dyDescent="0.25">
      <c r="A42" s="8"/>
      <c r="B42" s="11"/>
      <c r="C42" s="11" t="s">
        <v>56</v>
      </c>
      <c r="D42" s="12">
        <v>5339</v>
      </c>
      <c r="E42" s="12">
        <v>1589</v>
      </c>
      <c r="F42" s="12">
        <f t="shared" si="0"/>
        <v>6928</v>
      </c>
      <c r="G42" s="12">
        <v>0</v>
      </c>
      <c r="H42" s="12">
        <v>0</v>
      </c>
      <c r="I42" s="12">
        <f t="shared" si="1"/>
        <v>0</v>
      </c>
      <c r="J42" s="12">
        <v>0</v>
      </c>
      <c r="K42" s="12">
        <v>4037</v>
      </c>
      <c r="L42" s="12">
        <f t="shared" si="2"/>
        <v>4037</v>
      </c>
      <c r="M42" s="12">
        <v>4371</v>
      </c>
      <c r="N42" s="12">
        <v>3784</v>
      </c>
      <c r="O42" s="12">
        <f t="shared" si="3"/>
        <v>8155</v>
      </c>
      <c r="P42" s="12">
        <v>0</v>
      </c>
      <c r="Q42" s="12">
        <v>0</v>
      </c>
      <c r="R42" s="12">
        <f t="shared" si="4"/>
        <v>0</v>
      </c>
      <c r="S42" s="12">
        <v>38</v>
      </c>
      <c r="T42" s="12">
        <v>27</v>
      </c>
      <c r="U42" s="12">
        <f t="shared" si="5"/>
        <v>65</v>
      </c>
      <c r="V42" s="12">
        <v>2</v>
      </c>
      <c r="W42" s="12">
        <v>22</v>
      </c>
      <c r="X42" s="12">
        <f t="shared" si="6"/>
        <v>24</v>
      </c>
      <c r="Y42" s="12">
        <v>1</v>
      </c>
      <c r="Z42" s="12">
        <v>16</v>
      </c>
      <c r="AA42" s="12">
        <f t="shared" si="7"/>
        <v>17</v>
      </c>
      <c r="AB42" s="12">
        <v>165</v>
      </c>
      <c r="AC42" s="12">
        <v>134</v>
      </c>
      <c r="AD42" s="12">
        <f t="shared" si="8"/>
        <v>299</v>
      </c>
      <c r="AE42" s="12">
        <v>0</v>
      </c>
      <c r="AF42" s="12">
        <v>2</v>
      </c>
      <c r="AG42" s="12">
        <f t="shared" si="9"/>
        <v>2</v>
      </c>
      <c r="AH42" s="12">
        <v>16</v>
      </c>
      <c r="AI42" s="12">
        <v>6</v>
      </c>
      <c r="AJ42" s="12">
        <f t="shared" si="10"/>
        <v>22</v>
      </c>
    </row>
    <row r="43" spans="1:36" s="5" customFormat="1" ht="20.100000000000001" customHeight="1" x14ac:dyDescent="0.25">
      <c r="A43" s="2" t="s">
        <v>57</v>
      </c>
      <c r="B43" s="3"/>
      <c r="C43" s="4"/>
      <c r="D43" s="10">
        <f>D3+D8+D15+D22+D29+D37</f>
        <v>194982</v>
      </c>
      <c r="E43" s="10">
        <f t="shared" ref="E43:AI43" si="11">E3+E8+E15+E22+E29+E37</f>
        <v>52266</v>
      </c>
      <c r="F43" s="12">
        <f t="shared" si="0"/>
        <v>247248</v>
      </c>
      <c r="G43" s="10">
        <f t="shared" si="11"/>
        <v>3</v>
      </c>
      <c r="H43" s="10">
        <f t="shared" si="11"/>
        <v>0</v>
      </c>
      <c r="I43" s="12">
        <f t="shared" si="1"/>
        <v>3</v>
      </c>
      <c r="J43" s="10">
        <f t="shared" si="11"/>
        <v>0</v>
      </c>
      <c r="K43" s="10">
        <f t="shared" si="11"/>
        <v>150326</v>
      </c>
      <c r="L43" s="12">
        <f t="shared" si="2"/>
        <v>150326</v>
      </c>
      <c r="M43" s="10">
        <f t="shared" si="11"/>
        <v>169274</v>
      </c>
      <c r="N43" s="10">
        <f t="shared" si="11"/>
        <v>146486</v>
      </c>
      <c r="O43" s="12">
        <f t="shared" si="3"/>
        <v>315760</v>
      </c>
      <c r="P43" s="10">
        <f t="shared" si="11"/>
        <v>2</v>
      </c>
      <c r="Q43" s="10">
        <f t="shared" si="11"/>
        <v>5</v>
      </c>
      <c r="R43" s="12">
        <f t="shared" si="4"/>
        <v>7</v>
      </c>
      <c r="S43" s="10">
        <f t="shared" si="11"/>
        <v>1416</v>
      </c>
      <c r="T43" s="10">
        <f t="shared" si="11"/>
        <v>1171</v>
      </c>
      <c r="U43" s="12">
        <f t="shared" si="5"/>
        <v>2587</v>
      </c>
      <c r="V43" s="10">
        <f t="shared" si="11"/>
        <v>74</v>
      </c>
      <c r="W43" s="10">
        <f t="shared" si="11"/>
        <v>679</v>
      </c>
      <c r="X43" s="12">
        <f t="shared" si="6"/>
        <v>753</v>
      </c>
      <c r="Y43" s="10">
        <f t="shared" si="11"/>
        <v>35</v>
      </c>
      <c r="Z43" s="10">
        <f t="shared" si="11"/>
        <v>518</v>
      </c>
      <c r="AA43" s="12">
        <f t="shared" si="7"/>
        <v>553</v>
      </c>
      <c r="AB43" s="10">
        <f t="shared" si="11"/>
        <v>5680</v>
      </c>
      <c r="AC43" s="10">
        <f t="shared" si="11"/>
        <v>4142</v>
      </c>
      <c r="AD43" s="12">
        <f t="shared" si="8"/>
        <v>9822</v>
      </c>
      <c r="AE43" s="10">
        <f t="shared" si="11"/>
        <v>0</v>
      </c>
      <c r="AF43" s="10">
        <f t="shared" si="11"/>
        <v>17</v>
      </c>
      <c r="AG43" s="12">
        <f t="shared" si="9"/>
        <v>17</v>
      </c>
      <c r="AH43" s="10">
        <f t="shared" si="11"/>
        <v>311</v>
      </c>
      <c r="AI43" s="10">
        <f t="shared" si="11"/>
        <v>278</v>
      </c>
      <c r="AJ43" s="12">
        <f t="shared" si="10"/>
        <v>589</v>
      </c>
    </row>
    <row r="44" spans="1:36" ht="30.75" customHeight="1" x14ac:dyDescent="0.25">
      <c r="A44" s="13" t="str">
        <f>'[1]status kawin'!A10:N10</f>
        <v>Sumber : Data Konsolidasi Bersih (DKB) Semester II Tahun 2022 Ditjen Dukcapil Kemendagri Jakarta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</sheetData>
  <mergeCells count="16">
    <mergeCell ref="AE1:AG1"/>
    <mergeCell ref="AH1:AJ1"/>
    <mergeCell ref="A43:C43"/>
    <mergeCell ref="A44:AJ44"/>
    <mergeCell ref="M1:O1"/>
    <mergeCell ref="P1:R1"/>
    <mergeCell ref="S1:U1"/>
    <mergeCell ref="V1:X1"/>
    <mergeCell ref="Y1:AA1"/>
    <mergeCell ref="AB1:AD1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</dc:creator>
  <cp:lastModifiedBy>dukcapil</cp:lastModifiedBy>
  <dcterms:created xsi:type="dcterms:W3CDTF">2023-02-23T02:30:39Z</dcterms:created>
  <dcterms:modified xsi:type="dcterms:W3CDTF">2023-02-23T02:30:53Z</dcterms:modified>
</cp:coreProperties>
</file>