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jaan\SatuData\2024\Jumlah Produksi Perikanan Tangkap\"/>
    </mc:Choice>
  </mc:AlternateContent>
  <xr:revisionPtr revIDLastSave="0" documentId="8_{73A6E211-F559-4D61-A250-B5D56AB03B00}" xr6:coauthVersionLast="47" xr6:coauthVersionMax="47" xr10:uidLastSave="{00000000-0000-0000-0000-000000000000}"/>
  <bookViews>
    <workbookView xWindow="-108" yWindow="-108" windowWidth="23256" windowHeight="12456" tabRatio="861" xr2:uid="{00000000-000D-0000-FFFF-FFFF00000000}"/>
  </bookViews>
  <sheets>
    <sheet name="Per bulan" sheetId="16" r:id="rId1"/>
    <sheet name="Triwulan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6" l="1"/>
  <c r="G59" i="16"/>
  <c r="E59" i="16"/>
  <c r="C59" i="16"/>
  <c r="C81" i="17" l="1"/>
  <c r="V72" i="17" l="1"/>
</calcChain>
</file>

<file path=xl/sharedStrings.xml><?xml version="1.0" encoding="utf-8"?>
<sst xmlns="http://schemas.openxmlformats.org/spreadsheetml/2006/main" count="184" uniqueCount="93">
  <si>
    <t>Layang</t>
  </si>
  <si>
    <t>Bawal</t>
  </si>
  <si>
    <t>Kembung</t>
  </si>
  <si>
    <t>Selar</t>
  </si>
  <si>
    <t>Udang Putih</t>
  </si>
  <si>
    <t>J U M L A H</t>
  </si>
  <si>
    <t>Ketombong</t>
  </si>
  <si>
    <t>Kakap Putih</t>
  </si>
  <si>
    <t>Kerapu Sunu</t>
  </si>
  <si>
    <t>Beronang</t>
  </si>
  <si>
    <t>Pari</t>
  </si>
  <si>
    <t>Udang Barong/lobster</t>
  </si>
  <si>
    <t>Tembang</t>
  </si>
  <si>
    <t>Teri</t>
  </si>
  <si>
    <t>Tongkol Hitam</t>
  </si>
  <si>
    <t>Tengiri</t>
  </si>
  <si>
    <t>Layur</t>
  </si>
  <si>
    <t>Kakap</t>
  </si>
  <si>
    <t>Sunglir</t>
  </si>
  <si>
    <t>Kerapu</t>
  </si>
  <si>
    <t>Ketamba/Lencam</t>
  </si>
  <si>
    <t>Mondo</t>
  </si>
  <si>
    <t>Alu-alu ( Barakuda )</t>
  </si>
  <si>
    <t>Kurisi / bogor-bogor</t>
  </si>
  <si>
    <t>Lemuru / Dencis</t>
  </si>
  <si>
    <t>Trakulu / Kuwe</t>
  </si>
  <si>
    <t>Serisi/tetengkek</t>
  </si>
  <si>
    <t>Tongkol Loreng / Krai</t>
  </si>
  <si>
    <t>Manyung / otek</t>
  </si>
  <si>
    <t>Udang Tiger</t>
  </si>
  <si>
    <t>Udang Flower</t>
  </si>
  <si>
    <t>Udang Pink</t>
  </si>
  <si>
    <t>Teripang</t>
  </si>
  <si>
    <t>APRIL</t>
  </si>
  <si>
    <t>MEI</t>
  </si>
  <si>
    <t>JUNI</t>
  </si>
  <si>
    <t>No</t>
  </si>
  <si>
    <t>Jenis Hasil Produksi</t>
  </si>
  <si>
    <t>Jumlah</t>
  </si>
  <si>
    <t>(Rp)</t>
  </si>
  <si>
    <t>Sembula/siro</t>
  </si>
  <si>
    <t>Selangat</t>
  </si>
  <si>
    <t>Tiga waja/Hambar</t>
  </si>
  <si>
    <t>Kuning-kuning</t>
  </si>
  <si>
    <t>Sidar</t>
  </si>
  <si>
    <t>Gabus laut</t>
  </si>
  <si>
    <t>DATA  PRODUKSI HASIL TANGKAPAN DI BALIKPAPAN</t>
  </si>
  <si>
    <t>T O T A L</t>
  </si>
  <si>
    <t>Bambangan</t>
  </si>
  <si>
    <t>Ikan Gaji/Keneke</t>
  </si>
  <si>
    <t>( ton )</t>
  </si>
  <si>
    <t>Harga/kg</t>
  </si>
  <si>
    <t xml:space="preserve">Kerang Dara </t>
  </si>
  <si>
    <t>Cumi-cumi</t>
  </si>
  <si>
    <t>Salam/lemadang</t>
  </si>
  <si>
    <t>Cakalang</t>
  </si>
  <si>
    <t>Tuna/Yellow fin</t>
  </si>
  <si>
    <t>Tongkol Komo/loka2</t>
  </si>
  <si>
    <t>Lauro/Senangin</t>
  </si>
  <si>
    <t>Ikan Lainnya/campuran</t>
  </si>
  <si>
    <t>Kepiting/Rajungan</t>
  </si>
  <si>
    <t>Udang Rebon/baring</t>
  </si>
  <si>
    <t>Hiu/cucut</t>
  </si>
  <si>
    <t>Keong Macan</t>
  </si>
  <si>
    <t>Como-como</t>
  </si>
  <si>
    <t>Produksi dan Nilai Produksi Perikanan Tangkap  Kota Balikpapan</t>
  </si>
  <si>
    <t>Jumlah ( Ton )</t>
  </si>
  <si>
    <t>T OT A L</t>
  </si>
  <si>
    <t>TOTAL HARGA</t>
  </si>
  <si>
    <t>Triwulan I</t>
  </si>
  <si>
    <t>Harga (Rp)</t>
  </si>
  <si>
    <t>Triwulan II</t>
  </si>
  <si>
    <t>Triwulan III</t>
  </si>
  <si>
    <t>Triwulan IV</t>
  </si>
  <si>
    <t>Satuan/Kg</t>
  </si>
  <si>
    <t>Total (Rp)</t>
  </si>
  <si>
    <t>( Ton )</t>
  </si>
  <si>
    <t>( Rp )</t>
  </si>
  <si>
    <t>Tuna / Yellow fin</t>
  </si>
  <si>
    <t>Bambangan/Kakap merah</t>
  </si>
  <si>
    <t>Tongkol Komo/ Loka-loka</t>
  </si>
  <si>
    <t>Keneke</t>
  </si>
  <si>
    <t>Salam/Lemadang</t>
  </si>
  <si>
    <t>Hiu</t>
  </si>
  <si>
    <t>ikan Como-como</t>
  </si>
  <si>
    <t xml:space="preserve">T OT A L   </t>
  </si>
  <si>
    <t>Udang Rebon / Baring</t>
  </si>
  <si>
    <t>Ikan Lainnya</t>
  </si>
  <si>
    <t>Cumi</t>
  </si>
  <si>
    <t>Kerang Dara</t>
  </si>
  <si>
    <t>JUMLAH</t>
  </si>
  <si>
    <t>TAHUN 2024</t>
  </si>
  <si>
    <t>Tahun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</si>
</sst>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0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charset val="1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164" fontId="0" fillId="0" borderId="1" xfId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5" fillId="0" borderId="0" xfId="1" applyNumberFormat="1" applyFont="1" applyBorder="1" applyAlignment="1"/>
    <xf numFmtId="165" fontId="3" fillId="7" borderId="7" xfId="1" applyNumberFormat="1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165" fontId="3" fillId="7" borderId="16" xfId="1" applyNumberFormat="1" applyFont="1" applyFill="1" applyBorder="1" applyAlignment="1">
      <alignment horizontal="center" vertical="top"/>
    </xf>
    <xf numFmtId="165" fontId="3" fillId="5" borderId="14" xfId="1" applyNumberFormat="1" applyFont="1" applyFill="1" applyBorder="1" applyAlignment="1">
      <alignment horizontal="center" vertical="center"/>
    </xf>
    <xf numFmtId="165" fontId="3" fillId="5" borderId="19" xfId="1" applyNumberFormat="1" applyFont="1" applyFill="1" applyBorder="1" applyAlignment="1">
      <alignment horizontal="center" vertical="center"/>
    </xf>
    <xf numFmtId="165" fontId="3" fillId="0" borderId="14" xfId="1" applyNumberFormat="1" applyFont="1" applyFill="1" applyBorder="1" applyAlignment="1">
      <alignment horizontal="center" vertical="center"/>
    </xf>
    <xf numFmtId="165" fontId="3" fillId="0" borderId="19" xfId="1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top"/>
    </xf>
    <xf numFmtId="0" fontId="3" fillId="5" borderId="16" xfId="0" applyFont="1" applyFill="1" applyBorder="1" applyAlignment="1">
      <alignment horizontal="center" vertical="center"/>
    </xf>
    <xf numFmtId="165" fontId="1" fillId="0" borderId="20" xfId="1" applyNumberFormat="1" applyFont="1" applyBorder="1" applyAlignment="1">
      <alignment vertical="center"/>
    </xf>
    <xf numFmtId="164" fontId="6" fillId="7" borderId="20" xfId="1" applyFont="1" applyFill="1" applyBorder="1" applyAlignment="1"/>
    <xf numFmtId="165" fontId="1" fillId="5" borderId="21" xfId="1" applyNumberFormat="1" applyFont="1" applyFill="1" applyBorder="1" applyAlignment="1">
      <alignment vertical="center"/>
    </xf>
    <xf numFmtId="165" fontId="1" fillId="5" borderId="22" xfId="1" applyNumberFormat="1" applyFont="1" applyFill="1" applyBorder="1"/>
    <xf numFmtId="165" fontId="1" fillId="5" borderId="23" xfId="1" applyNumberFormat="1" applyFont="1" applyFill="1" applyBorder="1" applyAlignment="1">
      <alignment vertical="center"/>
    </xf>
    <xf numFmtId="165" fontId="1" fillId="0" borderId="22" xfId="1" applyNumberFormat="1" applyFont="1" applyFill="1" applyBorder="1"/>
    <xf numFmtId="165" fontId="6" fillId="5" borderId="22" xfId="1" applyNumberFormat="1" applyFont="1" applyFill="1" applyBorder="1"/>
    <xf numFmtId="164" fontId="3" fillId="7" borderId="20" xfId="0" applyNumberFormat="1" applyFont="1" applyFill="1" applyBorder="1"/>
    <xf numFmtId="165" fontId="0" fillId="0" borderId="23" xfId="1" applyNumberFormat="1" applyFont="1" applyFill="1" applyBorder="1"/>
    <xf numFmtId="165" fontId="1" fillId="0" borderId="23" xfId="1" applyNumberFormat="1" applyFont="1" applyBorder="1" applyAlignment="1">
      <alignment vertical="center"/>
    </xf>
    <xf numFmtId="164" fontId="6" fillId="7" borderId="22" xfId="1" applyFont="1" applyFill="1" applyBorder="1" applyAlignment="1"/>
    <xf numFmtId="164" fontId="6" fillId="7" borderId="23" xfId="1" applyFont="1" applyFill="1" applyBorder="1" applyAlignment="1"/>
    <xf numFmtId="164" fontId="3" fillId="7" borderId="23" xfId="0" applyNumberFormat="1" applyFont="1" applyFill="1" applyBorder="1"/>
    <xf numFmtId="165" fontId="1" fillId="0" borderId="23" xfId="1" applyNumberFormat="1" applyFont="1" applyBorder="1" applyAlignment="1">
      <alignment horizontal="center"/>
    </xf>
    <xf numFmtId="164" fontId="1" fillId="0" borderId="23" xfId="1" applyFont="1" applyFill="1" applyBorder="1"/>
    <xf numFmtId="164" fontId="1" fillId="5" borderId="23" xfId="1" applyFont="1" applyFill="1" applyBorder="1"/>
    <xf numFmtId="165" fontId="1" fillId="0" borderId="21" xfId="1" applyNumberFormat="1" applyFont="1" applyFill="1" applyBorder="1" applyAlignment="1">
      <alignment vertical="center"/>
    </xf>
    <xf numFmtId="165" fontId="1" fillId="0" borderId="23" xfId="1" applyNumberFormat="1" applyFont="1" applyFill="1" applyBorder="1"/>
    <xf numFmtId="165" fontId="1" fillId="5" borderId="23" xfId="1" applyNumberFormat="1" applyFont="1" applyFill="1" applyBorder="1"/>
    <xf numFmtId="164" fontId="6" fillId="5" borderId="23" xfId="1" applyFont="1" applyFill="1" applyBorder="1" applyAlignment="1"/>
    <xf numFmtId="165" fontId="1" fillId="0" borderId="24" xfId="1" applyNumberFormat="1" applyFont="1" applyBorder="1" applyAlignment="1">
      <alignment horizontal="center"/>
    </xf>
    <xf numFmtId="164" fontId="6" fillId="7" borderId="24" xfId="1" applyFont="1" applyFill="1" applyBorder="1" applyAlignment="1"/>
    <xf numFmtId="165" fontId="1" fillId="5" borderId="24" xfId="1" applyNumberFormat="1" applyFont="1" applyFill="1" applyBorder="1" applyAlignment="1">
      <alignment vertical="center"/>
    </xf>
    <xf numFmtId="165" fontId="1" fillId="5" borderId="24" xfId="1" applyNumberFormat="1" applyFont="1" applyFill="1" applyBorder="1"/>
    <xf numFmtId="165" fontId="1" fillId="0" borderId="24" xfId="1" applyNumberFormat="1" applyFont="1" applyFill="1" applyBorder="1"/>
    <xf numFmtId="165" fontId="6" fillId="5" borderId="24" xfId="1" applyNumberFormat="1" applyFont="1" applyFill="1" applyBorder="1"/>
    <xf numFmtId="164" fontId="3" fillId="7" borderId="24" xfId="0" applyNumberFormat="1" applyFont="1" applyFill="1" applyBorder="1"/>
    <xf numFmtId="165" fontId="0" fillId="0" borderId="24" xfId="1" applyNumberFormat="1" applyFont="1" applyFill="1" applyBorder="1"/>
    <xf numFmtId="165" fontId="1" fillId="0" borderId="0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left"/>
    </xf>
    <xf numFmtId="164" fontId="6" fillId="0" borderId="0" xfId="1" applyFont="1" applyBorder="1" applyAlignment="1"/>
    <xf numFmtId="164" fontId="0" fillId="0" borderId="0" xfId="0" applyNumberFormat="1"/>
    <xf numFmtId="165" fontId="6" fillId="0" borderId="0" xfId="1" applyNumberFormat="1" applyFont="1" applyBorder="1" applyAlignment="1"/>
    <xf numFmtId="165" fontId="6" fillId="0" borderId="0" xfId="1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165" fontId="1" fillId="5" borderId="22" xfId="1" applyNumberFormat="1" applyFont="1" applyFill="1" applyBorder="1" applyAlignment="1">
      <alignment vertical="center"/>
    </xf>
    <xf numFmtId="165" fontId="6" fillId="6" borderId="25" xfId="1" applyNumberFormat="1" applyFont="1" applyFill="1" applyBorder="1" applyAlignment="1">
      <alignment horizontal="left"/>
    </xf>
    <xf numFmtId="165" fontId="6" fillId="6" borderId="26" xfId="1" applyNumberFormat="1" applyFont="1" applyFill="1" applyBorder="1" applyAlignment="1">
      <alignment horizontal="left"/>
    </xf>
    <xf numFmtId="165" fontId="0" fillId="0" borderId="0" xfId="0" applyNumberFormat="1"/>
    <xf numFmtId="165" fontId="6" fillId="6" borderId="11" xfId="1" applyNumberFormat="1" applyFont="1" applyFill="1" applyBorder="1" applyAlignment="1">
      <alignment horizontal="left"/>
    </xf>
    <xf numFmtId="164" fontId="6" fillId="7" borderId="21" xfId="1" applyFont="1" applyFill="1" applyBorder="1" applyAlignment="1"/>
    <xf numFmtId="165" fontId="1" fillId="0" borderId="21" xfId="1" applyNumberFormat="1" applyFont="1" applyFill="1" applyBorder="1"/>
    <xf numFmtId="165" fontId="1" fillId="0" borderId="21" xfId="1" applyNumberFormat="1" applyFont="1" applyBorder="1" applyAlignment="1">
      <alignment horizontal="center"/>
    </xf>
    <xf numFmtId="165" fontId="0" fillId="6" borderId="21" xfId="1" applyNumberFormat="1" applyFont="1" applyFill="1" applyBorder="1"/>
    <xf numFmtId="165" fontId="6" fillId="6" borderId="27" xfId="1" applyNumberFormat="1" applyFont="1" applyFill="1" applyBorder="1" applyAlignment="1">
      <alignment horizontal="left"/>
    </xf>
    <xf numFmtId="165" fontId="6" fillId="0" borderId="21" xfId="1" applyNumberFormat="1" applyFont="1" applyFill="1" applyBorder="1" applyAlignment="1"/>
    <xf numFmtId="165" fontId="8" fillId="0" borderId="21" xfId="1" applyNumberFormat="1" applyFont="1" applyFill="1" applyBorder="1"/>
    <xf numFmtId="165" fontId="1" fillId="0" borderId="24" xfId="1" applyNumberFormat="1" applyFont="1" applyFill="1" applyBorder="1" applyAlignment="1">
      <alignment horizontal="center"/>
    </xf>
    <xf numFmtId="165" fontId="0" fillId="6" borderId="28" xfId="1" applyNumberFormat="1" applyFont="1" applyFill="1" applyBorder="1"/>
    <xf numFmtId="165" fontId="6" fillId="6" borderId="29" xfId="1" applyNumberFormat="1" applyFont="1" applyFill="1" applyBorder="1" applyAlignment="1">
      <alignment horizontal="left"/>
    </xf>
    <xf numFmtId="165" fontId="1" fillId="0" borderId="16" xfId="1" applyNumberFormat="1" applyFont="1" applyFill="1" applyBorder="1"/>
    <xf numFmtId="165" fontId="6" fillId="0" borderId="24" xfId="1" applyNumberFormat="1" applyFont="1" applyFill="1" applyBorder="1" applyAlignment="1"/>
    <xf numFmtId="165" fontId="8" fillId="0" borderId="24" xfId="1" applyNumberFormat="1" applyFont="1" applyFill="1" applyBorder="1"/>
    <xf numFmtId="166" fontId="3" fillId="7" borderId="19" xfId="1" applyNumberFormat="1" applyFont="1" applyFill="1" applyBorder="1" applyAlignment="1">
      <alignment horizontal="center" vertical="center"/>
    </xf>
    <xf numFmtId="164" fontId="3" fillId="0" borderId="19" xfId="1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5" fontId="0" fillId="0" borderId="0" xfId="1" applyNumberFormat="1" applyFont="1"/>
    <xf numFmtId="0" fontId="0" fillId="5" borderId="0" xfId="0" applyFill="1"/>
    <xf numFmtId="164" fontId="0" fillId="0" borderId="0" xfId="1" applyFont="1"/>
    <xf numFmtId="164" fontId="3" fillId="7" borderId="22" xfId="0" applyNumberFormat="1" applyFont="1" applyFill="1" applyBorder="1"/>
    <xf numFmtId="165" fontId="0" fillId="0" borderId="22" xfId="1" applyNumberFormat="1" applyFont="1" applyFill="1" applyBorder="1"/>
    <xf numFmtId="165" fontId="0" fillId="0" borderId="16" xfId="1" applyNumberFormat="1" applyFont="1" applyFill="1" applyBorder="1"/>
    <xf numFmtId="164" fontId="1" fillId="0" borderId="5" xfId="1" applyFont="1" applyFill="1" applyBorder="1" applyAlignment="1">
      <alignment vertical="center"/>
    </xf>
    <xf numFmtId="165" fontId="1" fillId="0" borderId="5" xfId="1" applyNumberFormat="1" applyFont="1" applyFill="1" applyBorder="1" applyAlignment="1">
      <alignment vertical="center"/>
    </xf>
    <xf numFmtId="165" fontId="1" fillId="0" borderId="1" xfId="1" applyNumberFormat="1" applyFont="1" applyFill="1" applyBorder="1"/>
    <xf numFmtId="164" fontId="1" fillId="0" borderId="1" xfId="1" applyFont="1" applyFill="1" applyBorder="1"/>
    <xf numFmtId="165" fontId="1" fillId="0" borderId="31" xfId="1" applyNumberFormat="1" applyFont="1" applyFill="1" applyBorder="1" applyAlignment="1">
      <alignment vertical="center"/>
    </xf>
    <xf numFmtId="165" fontId="1" fillId="0" borderId="2" xfId="1" applyNumberFormat="1" applyFont="1" applyFill="1" applyBorder="1"/>
    <xf numFmtId="164" fontId="1" fillId="0" borderId="2" xfId="1" applyFont="1" applyFill="1" applyBorder="1"/>
    <xf numFmtId="165" fontId="1" fillId="0" borderId="2" xfId="1" applyNumberFormat="1" applyFont="1" applyFill="1" applyBorder="1" applyAlignment="1">
      <alignment vertical="center"/>
    </xf>
    <xf numFmtId="166" fontId="1" fillId="0" borderId="5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5" fontId="6" fillId="6" borderId="23" xfId="1" applyNumberFormat="1" applyFont="1" applyFill="1" applyBorder="1" applyAlignment="1">
      <alignment horizontal="left"/>
    </xf>
    <xf numFmtId="165" fontId="4" fillId="5" borderId="14" xfId="1" applyNumberFormat="1" applyFont="1" applyFill="1" applyBorder="1" applyAlignment="1">
      <alignment horizontal="center" vertical="center"/>
    </xf>
    <xf numFmtId="165" fontId="4" fillId="5" borderId="30" xfId="1" applyNumberFormat="1" applyFont="1" applyFill="1" applyBorder="1" applyAlignment="1">
      <alignment horizontal="center" vertical="center"/>
    </xf>
    <xf numFmtId="165" fontId="4" fillId="5" borderId="15" xfId="1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3" fillId="7" borderId="14" xfId="1" applyNumberFormat="1" applyFont="1" applyFill="1" applyBorder="1" applyAlignment="1">
      <alignment horizontal="center" vertical="center"/>
    </xf>
    <xf numFmtId="165" fontId="3" fillId="7" borderId="15" xfId="1" applyNumberFormat="1" applyFont="1" applyFill="1" applyBorder="1" applyAlignment="1">
      <alignment horizontal="center" vertical="center"/>
    </xf>
    <xf numFmtId="165" fontId="4" fillId="7" borderId="8" xfId="1" applyNumberFormat="1" applyFont="1" applyFill="1" applyBorder="1" applyAlignment="1">
      <alignment horizontal="center" vertical="center"/>
    </xf>
    <xf numFmtId="165" fontId="4" fillId="7" borderId="10" xfId="1" applyNumberFormat="1" applyFont="1" applyFill="1" applyBorder="1" applyAlignment="1">
      <alignment horizontal="center" vertical="center"/>
    </xf>
    <xf numFmtId="165" fontId="4" fillId="7" borderId="9" xfId="1" applyNumberFormat="1" applyFont="1" applyFill="1" applyBorder="1" applyAlignment="1">
      <alignment horizontal="center" vertical="center"/>
    </xf>
    <xf numFmtId="165" fontId="7" fillId="6" borderId="23" xfId="1" applyNumberFormat="1" applyFont="1" applyFill="1" applyBorder="1" applyAlignment="1">
      <alignment horizontal="left"/>
    </xf>
    <xf numFmtId="165" fontId="6" fillId="6" borderId="24" xfId="1" applyNumberFormat="1" applyFont="1" applyFill="1" applyBorder="1" applyAlignment="1">
      <alignment horizontal="left"/>
    </xf>
    <xf numFmtId="165" fontId="2" fillId="5" borderId="7" xfId="1" applyNumberFormat="1" applyFont="1" applyFill="1" applyBorder="1" applyAlignment="1">
      <alignment horizontal="center" vertical="center"/>
    </xf>
    <xf numFmtId="165" fontId="2" fillId="5" borderId="11" xfId="1" applyNumberFormat="1" applyFont="1" applyFill="1" applyBorder="1" applyAlignment="1">
      <alignment horizontal="center" vertical="center"/>
    </xf>
    <xf numFmtId="165" fontId="2" fillId="5" borderId="16" xfId="1" applyNumberFormat="1" applyFont="1" applyFill="1" applyBorder="1" applyAlignment="1">
      <alignment horizontal="center" vertical="center"/>
    </xf>
    <xf numFmtId="165" fontId="2" fillId="6" borderId="8" xfId="1" applyNumberFormat="1" applyFont="1" applyFill="1" applyBorder="1" applyAlignment="1">
      <alignment horizontal="center" vertical="center"/>
    </xf>
    <xf numFmtId="165" fontId="2" fillId="6" borderId="9" xfId="1" applyNumberFormat="1" applyFont="1" applyFill="1" applyBorder="1" applyAlignment="1">
      <alignment horizontal="center" vertical="center"/>
    </xf>
    <xf numFmtId="165" fontId="2" fillId="6" borderId="12" xfId="1" applyNumberFormat="1" applyFont="1" applyFill="1" applyBorder="1" applyAlignment="1">
      <alignment horizontal="center" vertical="center"/>
    </xf>
    <xf numFmtId="165" fontId="2" fillId="6" borderId="13" xfId="1" applyNumberFormat="1" applyFont="1" applyFill="1" applyBorder="1" applyAlignment="1">
      <alignment horizontal="center" vertical="center"/>
    </xf>
    <xf numFmtId="165" fontId="2" fillId="6" borderId="17" xfId="1" applyNumberFormat="1" applyFont="1" applyFill="1" applyBorder="1" applyAlignment="1">
      <alignment horizontal="center" vertical="center"/>
    </xf>
    <xf numFmtId="165" fontId="2" fillId="6" borderId="18" xfId="1" applyNumberFormat="1" applyFont="1" applyFill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165" fontId="5" fillId="0" borderId="6" xfId="1" applyNumberFormat="1" applyFont="1" applyBorder="1" applyAlignment="1">
      <alignment horizontal="center"/>
    </xf>
    <xf numFmtId="0" fontId="0" fillId="7" borderId="11" xfId="0" applyFill="1" applyBorder="1"/>
    <xf numFmtId="0" fontId="3" fillId="5" borderId="7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5" fontId="3" fillId="5" borderId="14" xfId="1" applyNumberFormat="1" applyFont="1" applyFill="1" applyBorder="1" applyAlignment="1">
      <alignment horizontal="center" vertical="center"/>
    </xf>
    <xf numFmtId="165" fontId="3" fillId="5" borderId="15" xfId="1" applyNumberFormat="1" applyFont="1" applyFill="1" applyBorder="1" applyAlignment="1">
      <alignment horizontal="center" vertical="center"/>
    </xf>
    <xf numFmtId="165" fontId="3" fillId="0" borderId="14" xfId="1" applyNumberFormat="1" applyFont="1" applyFill="1" applyBorder="1" applyAlignment="1">
      <alignment horizontal="center" vertical="center"/>
    </xf>
    <xf numFmtId="165" fontId="3" fillId="0" borderId="15" xfId="1" applyNumberFormat="1" applyFont="1" applyFill="1" applyBorder="1" applyAlignment="1">
      <alignment horizontal="center" vertical="center"/>
    </xf>
    <xf numFmtId="165" fontId="6" fillId="6" borderId="20" xfId="1" applyNumberFormat="1" applyFont="1" applyFill="1" applyBorder="1" applyAlignment="1">
      <alignment horizontal="left"/>
    </xf>
    <xf numFmtId="165" fontId="6" fillId="6" borderId="23" xfId="1" applyNumberFormat="1" applyFont="1" applyFill="1" applyBorder="1" applyAlignment="1">
      <alignment horizontal="left" vertical="center"/>
    </xf>
    <xf numFmtId="166" fontId="4" fillId="3" borderId="3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4" fillId="3" borderId="2" xfId="1" applyNumberFormat="1" applyFont="1" applyFill="1" applyBorder="1" applyAlignment="1">
      <alignment horizontal="left" indent="2"/>
    </xf>
    <xf numFmtId="166" fontId="4" fillId="3" borderId="3" xfId="1" applyNumberFormat="1" applyFont="1" applyFill="1" applyBorder="1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ECFF"/>
      <color rgb="FFFFFF66"/>
      <color rgb="FF33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workbookViewId="0">
      <selection activeCell="K55" sqref="K55"/>
    </sheetView>
  </sheetViews>
  <sheetFormatPr defaultRowHeight="14.4" x14ac:dyDescent="0.3"/>
  <cols>
    <col min="1" max="1" width="3.88671875" customWidth="1"/>
    <col min="2" max="2" width="22.109375" customWidth="1"/>
    <col min="3" max="3" width="12.44140625" customWidth="1"/>
    <col min="4" max="4" width="10.5546875" bestFit="1" customWidth="1"/>
    <col min="5" max="5" width="9.33203125" bestFit="1" customWidth="1"/>
    <col min="6" max="6" width="11.5546875" bestFit="1" customWidth="1"/>
    <col min="7" max="7" width="9.33203125" bestFit="1" customWidth="1"/>
    <col min="8" max="8" width="11.5546875" bestFit="1" customWidth="1"/>
  </cols>
  <sheetData>
    <row r="1" spans="1:8" ht="18" x14ac:dyDescent="0.3">
      <c r="A1" s="92" t="s">
        <v>46</v>
      </c>
      <c r="B1" s="92"/>
      <c r="C1" s="92"/>
      <c r="D1" s="92"/>
      <c r="E1" s="92"/>
      <c r="F1" s="92"/>
      <c r="G1" s="92"/>
      <c r="H1" s="92"/>
    </row>
    <row r="2" spans="1:8" ht="18" x14ac:dyDescent="0.3">
      <c r="A2" s="92" t="s">
        <v>91</v>
      </c>
      <c r="B2" s="92"/>
      <c r="C2" s="92"/>
      <c r="D2" s="92"/>
      <c r="E2" s="92"/>
      <c r="F2" s="92"/>
      <c r="G2" s="92"/>
      <c r="H2" s="92"/>
    </row>
    <row r="3" spans="1:8" x14ac:dyDescent="0.3">
      <c r="A3" s="93" t="s">
        <v>36</v>
      </c>
      <c r="B3" s="94" t="s">
        <v>37</v>
      </c>
      <c r="C3" s="93" t="s">
        <v>33</v>
      </c>
      <c r="D3" s="93"/>
      <c r="E3" s="93" t="s">
        <v>34</v>
      </c>
      <c r="F3" s="93"/>
      <c r="G3" s="93" t="s">
        <v>35</v>
      </c>
      <c r="H3" s="93"/>
    </row>
    <row r="4" spans="1:8" x14ac:dyDescent="0.3">
      <c r="A4" s="93"/>
      <c r="B4" s="94"/>
      <c r="C4" s="8" t="s">
        <v>38</v>
      </c>
      <c r="D4" s="8" t="s">
        <v>51</v>
      </c>
      <c r="E4" s="8" t="s">
        <v>38</v>
      </c>
      <c r="F4" s="8" t="s">
        <v>51</v>
      </c>
      <c r="G4" s="8" t="s">
        <v>38</v>
      </c>
      <c r="H4" s="8" t="s">
        <v>51</v>
      </c>
    </row>
    <row r="5" spans="1:8" x14ac:dyDescent="0.3">
      <c r="A5" s="93"/>
      <c r="B5" s="94"/>
      <c r="C5" s="8" t="s">
        <v>50</v>
      </c>
      <c r="D5" s="8" t="s">
        <v>39</v>
      </c>
      <c r="E5" s="8" t="s">
        <v>50</v>
      </c>
      <c r="F5" s="8" t="s">
        <v>39</v>
      </c>
      <c r="G5" s="8" t="s">
        <v>50</v>
      </c>
      <c r="H5" s="8" t="s">
        <v>39</v>
      </c>
    </row>
    <row r="6" spans="1:8" x14ac:dyDescent="0.3">
      <c r="A6" s="2">
        <v>1</v>
      </c>
      <c r="B6" s="1" t="s">
        <v>0</v>
      </c>
      <c r="C6" s="83">
        <v>36.192999999999998</v>
      </c>
      <c r="D6" s="87">
        <v>25000</v>
      </c>
      <c r="E6" s="83">
        <v>22.943000000000001</v>
      </c>
      <c r="F6" s="87">
        <v>25000</v>
      </c>
      <c r="G6" s="83">
        <v>58.412399999999998</v>
      </c>
      <c r="H6" s="84">
        <v>26000</v>
      </c>
    </row>
    <row r="7" spans="1:8" x14ac:dyDescent="0.3">
      <c r="A7" s="2">
        <v>2</v>
      </c>
      <c r="B7" s="1" t="s">
        <v>1</v>
      </c>
      <c r="C7" s="83">
        <v>1</v>
      </c>
      <c r="D7" s="87">
        <v>50000</v>
      </c>
      <c r="E7" s="83">
        <v>0.4</v>
      </c>
      <c r="F7" s="87">
        <v>50000</v>
      </c>
      <c r="G7" s="83">
        <v>0.42</v>
      </c>
      <c r="H7" s="84">
        <v>50000</v>
      </c>
    </row>
    <row r="8" spans="1:8" x14ac:dyDescent="0.3">
      <c r="A8" s="2">
        <v>3</v>
      </c>
      <c r="B8" s="1" t="s">
        <v>2</v>
      </c>
      <c r="C8" s="83">
        <v>4.0999999999999996</v>
      </c>
      <c r="D8" s="87">
        <v>25000</v>
      </c>
      <c r="E8" s="83">
        <v>4.0999999999999996</v>
      </c>
      <c r="F8" s="87">
        <v>25000</v>
      </c>
      <c r="G8" s="83">
        <v>5.4610000000000003</v>
      </c>
      <c r="H8" s="85">
        <v>30000</v>
      </c>
    </row>
    <row r="9" spans="1:8" x14ac:dyDescent="0.3">
      <c r="A9" s="2">
        <v>4</v>
      </c>
      <c r="B9" s="1" t="s">
        <v>12</v>
      </c>
      <c r="C9" s="83">
        <v>0</v>
      </c>
      <c r="D9" s="87"/>
      <c r="E9" s="83">
        <v>0</v>
      </c>
      <c r="F9" s="87"/>
      <c r="G9" s="83">
        <v>0</v>
      </c>
      <c r="H9" s="84"/>
    </row>
    <row r="10" spans="1:8" x14ac:dyDescent="0.3">
      <c r="A10" s="2">
        <v>5</v>
      </c>
      <c r="B10" s="1" t="s">
        <v>13</v>
      </c>
      <c r="C10" s="83">
        <v>0.30499999999999999</v>
      </c>
      <c r="D10" s="87">
        <v>5000</v>
      </c>
      <c r="E10" s="83">
        <v>0.65600000000000003</v>
      </c>
      <c r="F10" s="87">
        <v>5000</v>
      </c>
      <c r="G10" s="83">
        <v>1.93</v>
      </c>
      <c r="H10" s="84">
        <v>5000</v>
      </c>
    </row>
    <row r="11" spans="1:8" x14ac:dyDescent="0.3">
      <c r="A11" s="2">
        <v>6</v>
      </c>
      <c r="B11" s="1" t="s">
        <v>14</v>
      </c>
      <c r="C11" s="83">
        <v>0.6</v>
      </c>
      <c r="D11" s="88">
        <v>25000</v>
      </c>
      <c r="E11" s="83">
        <v>1.04</v>
      </c>
      <c r="F11" s="88">
        <v>25000</v>
      </c>
      <c r="G11" s="83">
        <v>2.48</v>
      </c>
      <c r="H11" s="85">
        <v>25000</v>
      </c>
    </row>
    <row r="12" spans="1:8" x14ac:dyDescent="0.3">
      <c r="A12" s="2">
        <v>7</v>
      </c>
      <c r="B12" s="1" t="s">
        <v>27</v>
      </c>
      <c r="C12" s="83">
        <v>29.082999999999998</v>
      </c>
      <c r="D12" s="87">
        <v>15000</v>
      </c>
      <c r="E12" s="83">
        <v>36.942999999999998</v>
      </c>
      <c r="F12" s="87">
        <v>15000</v>
      </c>
      <c r="G12" s="83">
        <v>86.852700000000013</v>
      </c>
      <c r="H12" s="84">
        <v>15000</v>
      </c>
    </row>
    <row r="13" spans="1:8" x14ac:dyDescent="0.3">
      <c r="A13" s="2">
        <v>8</v>
      </c>
      <c r="B13" s="1" t="s">
        <v>23</v>
      </c>
      <c r="C13" s="83">
        <v>1.9319999999999999</v>
      </c>
      <c r="D13" s="87">
        <v>15000</v>
      </c>
      <c r="E13" s="83">
        <v>5.1059999999999999</v>
      </c>
      <c r="F13" s="87">
        <v>15000</v>
      </c>
      <c r="G13" s="83">
        <v>1.536</v>
      </c>
      <c r="H13" s="84">
        <v>15000</v>
      </c>
    </row>
    <row r="14" spans="1:8" x14ac:dyDescent="0.3">
      <c r="A14" s="2">
        <v>9</v>
      </c>
      <c r="B14" s="1" t="s">
        <v>24</v>
      </c>
      <c r="C14" s="83">
        <v>0</v>
      </c>
      <c r="D14" s="89"/>
      <c r="E14" s="83">
        <v>0</v>
      </c>
      <c r="F14" s="89"/>
      <c r="G14" s="83">
        <v>0</v>
      </c>
      <c r="H14" s="86"/>
    </row>
    <row r="15" spans="1:8" x14ac:dyDescent="0.3">
      <c r="A15" s="2">
        <v>10</v>
      </c>
      <c r="B15" s="1" t="s">
        <v>58</v>
      </c>
      <c r="C15" s="84"/>
      <c r="D15" s="89"/>
      <c r="E15" s="84"/>
      <c r="F15" s="89"/>
      <c r="G15" s="84"/>
      <c r="H15" s="86"/>
    </row>
    <row r="16" spans="1:8" x14ac:dyDescent="0.3">
      <c r="A16" s="2">
        <v>11</v>
      </c>
      <c r="B16" s="1" t="s">
        <v>15</v>
      </c>
      <c r="C16" s="83">
        <v>0.66</v>
      </c>
      <c r="D16" s="87">
        <v>55000</v>
      </c>
      <c r="E16" s="83">
        <v>1.552</v>
      </c>
      <c r="F16" s="87">
        <v>55000</v>
      </c>
      <c r="G16" s="83">
        <v>2.4983</v>
      </c>
      <c r="H16" s="84">
        <v>53000</v>
      </c>
    </row>
    <row r="17" spans="1:8" x14ac:dyDescent="0.3">
      <c r="A17" s="2">
        <v>12</v>
      </c>
      <c r="B17" s="1" t="s">
        <v>16</v>
      </c>
      <c r="C17" s="83">
        <v>7.0000000000000001E-3</v>
      </c>
      <c r="D17" s="87">
        <v>10000</v>
      </c>
      <c r="E17" s="83">
        <v>0</v>
      </c>
      <c r="F17" s="88"/>
      <c r="G17" s="91">
        <v>3.0000000000000001E-3</v>
      </c>
      <c r="H17" s="85">
        <v>10000</v>
      </c>
    </row>
    <row r="18" spans="1:8" x14ac:dyDescent="0.3">
      <c r="A18" s="2">
        <v>13</v>
      </c>
      <c r="B18" s="1" t="s">
        <v>25</v>
      </c>
      <c r="C18" s="83">
        <v>5.2380000000000004</v>
      </c>
      <c r="D18" s="87">
        <v>50000</v>
      </c>
      <c r="E18" s="83">
        <v>5.7320000000000002</v>
      </c>
      <c r="F18" s="87">
        <v>50000</v>
      </c>
      <c r="G18" s="83">
        <v>5.8832000000000004</v>
      </c>
      <c r="H18" s="84">
        <v>50000</v>
      </c>
    </row>
    <row r="19" spans="1:8" x14ac:dyDescent="0.3">
      <c r="A19" s="2">
        <v>14</v>
      </c>
      <c r="B19" s="1" t="s">
        <v>56</v>
      </c>
      <c r="C19" s="83">
        <v>1.6</v>
      </c>
      <c r="D19" s="88">
        <v>30000</v>
      </c>
      <c r="E19" s="83">
        <v>4.12</v>
      </c>
      <c r="F19" s="88">
        <v>30000</v>
      </c>
      <c r="G19" s="83">
        <v>0</v>
      </c>
      <c r="H19" s="85"/>
    </row>
    <row r="20" spans="1:8" x14ac:dyDescent="0.3">
      <c r="A20" s="2">
        <v>15</v>
      </c>
      <c r="B20" s="1" t="s">
        <v>28</v>
      </c>
      <c r="C20" s="83">
        <v>3.4220000000000002</v>
      </c>
      <c r="D20" s="87">
        <v>20000</v>
      </c>
      <c r="E20" s="83">
        <v>3.1</v>
      </c>
      <c r="F20" s="87">
        <v>20000</v>
      </c>
      <c r="G20" s="83">
        <v>4.4583999999999993</v>
      </c>
      <c r="H20" s="84">
        <v>13000</v>
      </c>
    </row>
    <row r="21" spans="1:8" x14ac:dyDescent="0.3">
      <c r="A21" s="2">
        <v>16</v>
      </c>
      <c r="B21" s="1" t="s">
        <v>17</v>
      </c>
      <c r="C21" s="83">
        <v>0</v>
      </c>
      <c r="D21" s="87"/>
      <c r="E21" s="83">
        <v>0.94599999999999995</v>
      </c>
      <c r="F21" s="87">
        <v>55000</v>
      </c>
      <c r="G21" s="83">
        <v>3.4099999999999998E-2</v>
      </c>
      <c r="H21" s="84">
        <v>55000</v>
      </c>
    </row>
    <row r="22" spans="1:8" x14ac:dyDescent="0.3">
      <c r="A22" s="2">
        <v>17</v>
      </c>
      <c r="B22" s="1" t="s">
        <v>18</v>
      </c>
      <c r="C22" s="83">
        <v>0</v>
      </c>
      <c r="D22" s="87"/>
      <c r="E22" s="83">
        <v>0.38300000000000001</v>
      </c>
      <c r="F22" s="87">
        <v>40000</v>
      </c>
      <c r="G22" s="83">
        <v>0.52</v>
      </c>
      <c r="H22" s="85">
        <v>50000</v>
      </c>
    </row>
    <row r="23" spans="1:8" x14ac:dyDescent="0.3">
      <c r="A23" s="2">
        <v>18</v>
      </c>
      <c r="B23" s="1" t="s">
        <v>48</v>
      </c>
      <c r="C23" s="83">
        <v>1.208</v>
      </c>
      <c r="D23" s="87">
        <v>65000</v>
      </c>
      <c r="E23" s="83">
        <v>7.1790000000000003</v>
      </c>
      <c r="F23" s="87">
        <v>65000</v>
      </c>
      <c r="G23" s="83">
        <v>9.3680000000000003</v>
      </c>
      <c r="H23" s="84">
        <v>61000</v>
      </c>
    </row>
    <row r="24" spans="1:8" x14ac:dyDescent="0.3">
      <c r="A24" s="2">
        <v>19</v>
      </c>
      <c r="B24" s="1" t="s">
        <v>19</v>
      </c>
      <c r="C24" s="83">
        <v>8.49</v>
      </c>
      <c r="D24" s="87">
        <v>65000</v>
      </c>
      <c r="E24" s="83">
        <v>7.3010000000000002</v>
      </c>
      <c r="F24" s="87">
        <v>65000</v>
      </c>
      <c r="G24" s="83">
        <v>11.806900000000001</v>
      </c>
      <c r="H24" s="84">
        <v>55000</v>
      </c>
    </row>
    <row r="25" spans="1:8" x14ac:dyDescent="0.3">
      <c r="A25" s="2">
        <v>20</v>
      </c>
      <c r="B25" s="1" t="s">
        <v>8</v>
      </c>
      <c r="C25" s="83">
        <v>0.85</v>
      </c>
      <c r="D25" s="87">
        <v>450000</v>
      </c>
      <c r="E25" s="83">
        <v>0.8</v>
      </c>
      <c r="F25" s="87">
        <v>450000</v>
      </c>
      <c r="G25" s="83">
        <v>1.1448</v>
      </c>
      <c r="H25" s="84">
        <v>450000</v>
      </c>
    </row>
    <row r="26" spans="1:8" x14ac:dyDescent="0.3">
      <c r="A26" s="2">
        <v>21</v>
      </c>
      <c r="B26" s="1" t="s">
        <v>22</v>
      </c>
      <c r="C26" s="83">
        <v>0</v>
      </c>
      <c r="D26" s="87"/>
      <c r="E26" s="83">
        <v>0</v>
      </c>
      <c r="F26" s="87"/>
      <c r="G26" s="83">
        <v>0.84670000000000012</v>
      </c>
      <c r="H26" s="84">
        <v>15000</v>
      </c>
    </row>
    <row r="27" spans="1:8" x14ac:dyDescent="0.3">
      <c r="A27" s="2">
        <v>22</v>
      </c>
      <c r="B27" s="1" t="s">
        <v>57</v>
      </c>
      <c r="C27" s="83">
        <v>27.303000000000001</v>
      </c>
      <c r="D27" s="87">
        <v>15000</v>
      </c>
      <c r="E27" s="83">
        <v>6.657</v>
      </c>
      <c r="F27" s="87">
        <v>15000</v>
      </c>
      <c r="G27" s="83">
        <v>0.01</v>
      </c>
      <c r="H27" s="84">
        <v>20000</v>
      </c>
    </row>
    <row r="28" spans="1:8" x14ac:dyDescent="0.3">
      <c r="A28" s="2">
        <v>23</v>
      </c>
      <c r="B28" s="1" t="s">
        <v>20</v>
      </c>
      <c r="C28" s="83">
        <v>1.5</v>
      </c>
      <c r="D28" s="87">
        <v>35000</v>
      </c>
      <c r="E28" s="83">
        <v>1.5</v>
      </c>
      <c r="F28" s="87">
        <v>35000</v>
      </c>
      <c r="G28" s="83">
        <v>1.9</v>
      </c>
      <c r="H28" s="84">
        <v>35000</v>
      </c>
    </row>
    <row r="29" spans="1:8" x14ac:dyDescent="0.3">
      <c r="A29" s="2">
        <v>24</v>
      </c>
      <c r="B29" s="1" t="s">
        <v>40</v>
      </c>
      <c r="C29" s="83">
        <v>21.34</v>
      </c>
      <c r="D29" s="87">
        <v>5000</v>
      </c>
      <c r="E29" s="83">
        <v>36.56</v>
      </c>
      <c r="F29" s="87">
        <v>5000</v>
      </c>
      <c r="G29" s="83">
        <v>36.465000000000003</v>
      </c>
      <c r="H29" s="84">
        <v>5000</v>
      </c>
    </row>
    <row r="30" spans="1:8" x14ac:dyDescent="0.3">
      <c r="A30" s="2">
        <v>25</v>
      </c>
      <c r="B30" s="1" t="s">
        <v>26</v>
      </c>
      <c r="C30" s="83">
        <v>2.5999999999999999E-2</v>
      </c>
      <c r="D30" s="87">
        <v>20000</v>
      </c>
      <c r="E30" s="83">
        <v>0</v>
      </c>
      <c r="F30" s="87"/>
      <c r="G30" s="83">
        <v>0.03</v>
      </c>
      <c r="H30" s="84">
        <v>13000</v>
      </c>
    </row>
    <row r="31" spans="1:8" x14ac:dyDescent="0.3">
      <c r="A31" s="2">
        <v>26</v>
      </c>
      <c r="B31" s="1" t="s">
        <v>49</v>
      </c>
      <c r="C31" s="83">
        <v>3.04</v>
      </c>
      <c r="D31" s="87">
        <v>30000</v>
      </c>
      <c r="E31" s="83">
        <v>3</v>
      </c>
      <c r="F31" s="87">
        <v>30000</v>
      </c>
      <c r="G31" s="83">
        <v>3.4129999999999998</v>
      </c>
      <c r="H31" s="84">
        <v>40000</v>
      </c>
    </row>
    <row r="32" spans="1:8" x14ac:dyDescent="0.3">
      <c r="A32" s="2">
        <v>27</v>
      </c>
      <c r="B32" s="1" t="s">
        <v>6</v>
      </c>
      <c r="C32" s="83">
        <v>1.2030000000000001</v>
      </c>
      <c r="D32" s="87">
        <v>22000</v>
      </c>
      <c r="E32" s="83">
        <v>0.77</v>
      </c>
      <c r="F32" s="87">
        <v>22000</v>
      </c>
      <c r="G32" s="83">
        <v>1.383</v>
      </c>
      <c r="H32" s="84">
        <v>20000</v>
      </c>
    </row>
    <row r="33" spans="1:8" x14ac:dyDescent="0.3">
      <c r="A33" s="2">
        <v>28</v>
      </c>
      <c r="B33" s="1" t="s">
        <v>21</v>
      </c>
      <c r="C33" s="83">
        <v>0</v>
      </c>
      <c r="D33" s="87"/>
      <c r="E33" s="83">
        <v>0</v>
      </c>
      <c r="F33" s="88"/>
      <c r="G33" s="83">
        <v>0</v>
      </c>
      <c r="H33" s="84"/>
    </row>
    <row r="34" spans="1:8" x14ac:dyDescent="0.3">
      <c r="A34" s="2">
        <v>29</v>
      </c>
      <c r="B34" s="1" t="s">
        <v>54</v>
      </c>
      <c r="C34" s="83">
        <v>0</v>
      </c>
      <c r="D34" s="88"/>
      <c r="E34" s="83">
        <v>0</v>
      </c>
      <c r="F34" s="87"/>
      <c r="G34" s="83">
        <v>0</v>
      </c>
      <c r="H34" s="84"/>
    </row>
    <row r="35" spans="1:8" x14ac:dyDescent="0.3">
      <c r="A35" s="2">
        <v>30</v>
      </c>
      <c r="B35" s="1" t="s">
        <v>62</v>
      </c>
      <c r="C35" s="83">
        <v>1.1000000000000001</v>
      </c>
      <c r="D35" s="87">
        <v>20000</v>
      </c>
      <c r="E35" s="83">
        <v>1.1000000000000001</v>
      </c>
      <c r="F35" s="87">
        <v>20000</v>
      </c>
      <c r="G35" s="83">
        <v>3.157</v>
      </c>
      <c r="H35" s="84">
        <v>20000</v>
      </c>
    </row>
    <row r="36" spans="1:8" x14ac:dyDescent="0.3">
      <c r="A36" s="2">
        <v>31</v>
      </c>
      <c r="B36" s="1" t="s">
        <v>64</v>
      </c>
      <c r="C36" s="83">
        <v>0</v>
      </c>
      <c r="D36" s="89"/>
      <c r="E36" s="83">
        <v>0</v>
      </c>
      <c r="F36" s="89"/>
      <c r="G36" s="83"/>
      <c r="H36" s="86"/>
    </row>
    <row r="37" spans="1:8" x14ac:dyDescent="0.3">
      <c r="A37" s="2">
        <v>32</v>
      </c>
      <c r="B37" s="1" t="s">
        <v>10</v>
      </c>
      <c r="C37" s="83">
        <v>1.8049999999999999</v>
      </c>
      <c r="D37" s="87">
        <v>10000</v>
      </c>
      <c r="E37" s="83">
        <v>0.8</v>
      </c>
      <c r="F37" s="87">
        <v>10000</v>
      </c>
      <c r="G37" s="83">
        <v>3.1E-2</v>
      </c>
      <c r="H37" s="84">
        <v>11000</v>
      </c>
    </row>
    <row r="38" spans="1:8" x14ac:dyDescent="0.3">
      <c r="A38" s="2">
        <v>33</v>
      </c>
      <c r="B38" s="1" t="s">
        <v>9</v>
      </c>
      <c r="C38" s="83">
        <v>0.88</v>
      </c>
      <c r="D38" s="87">
        <v>50000</v>
      </c>
      <c r="E38" s="83">
        <v>0.88</v>
      </c>
      <c r="F38" s="87">
        <v>50000</v>
      </c>
      <c r="G38" s="83">
        <v>0.7803000000000001</v>
      </c>
      <c r="H38" s="84">
        <v>50000</v>
      </c>
    </row>
    <row r="39" spans="1:8" x14ac:dyDescent="0.3">
      <c r="A39" s="2">
        <v>34</v>
      </c>
      <c r="B39" s="1" t="s">
        <v>7</v>
      </c>
      <c r="C39" s="84"/>
      <c r="D39" s="89"/>
      <c r="E39" s="84"/>
      <c r="F39" s="89"/>
      <c r="G39" s="84"/>
      <c r="H39" s="86"/>
    </row>
    <row r="40" spans="1:8" x14ac:dyDescent="0.3">
      <c r="A40" s="2">
        <v>35</v>
      </c>
      <c r="B40" s="1" t="s">
        <v>3</v>
      </c>
      <c r="C40" s="83">
        <v>4.2050000000000001</v>
      </c>
      <c r="D40" s="87">
        <v>20000</v>
      </c>
      <c r="E40" s="83">
        <v>4.2350000000000003</v>
      </c>
      <c r="F40" s="87">
        <v>20000</v>
      </c>
      <c r="G40" s="83">
        <v>4.7359999999999998</v>
      </c>
      <c r="H40" s="84">
        <v>15000</v>
      </c>
    </row>
    <row r="41" spans="1:8" x14ac:dyDescent="0.3">
      <c r="A41" s="2">
        <v>35</v>
      </c>
      <c r="B41" s="1" t="s">
        <v>41</v>
      </c>
      <c r="C41" s="83">
        <v>8.8999999999999996E-2</v>
      </c>
      <c r="D41" s="88">
        <v>9000</v>
      </c>
      <c r="E41" s="84"/>
      <c r="F41" s="89"/>
      <c r="G41" s="84"/>
      <c r="H41" s="86"/>
    </row>
    <row r="42" spans="1:8" x14ac:dyDescent="0.3">
      <c r="A42" s="2">
        <v>36</v>
      </c>
      <c r="B42" s="1" t="s">
        <v>42</v>
      </c>
      <c r="C42" s="84"/>
      <c r="D42" s="89"/>
      <c r="E42" s="84"/>
      <c r="F42" s="89"/>
      <c r="G42" s="84"/>
      <c r="H42" s="86"/>
    </row>
    <row r="43" spans="1:8" x14ac:dyDescent="0.3">
      <c r="A43" s="2">
        <v>37</v>
      </c>
      <c r="B43" s="1" t="s">
        <v>43</v>
      </c>
      <c r="C43" s="84"/>
      <c r="D43" s="89"/>
      <c r="E43" s="84"/>
      <c r="F43" s="89"/>
      <c r="G43" s="84"/>
      <c r="H43" s="86"/>
    </row>
    <row r="44" spans="1:8" x14ac:dyDescent="0.3">
      <c r="A44" s="2">
        <v>38</v>
      </c>
      <c r="B44" s="1" t="s">
        <v>55</v>
      </c>
      <c r="C44" s="83">
        <v>9.36</v>
      </c>
      <c r="D44" s="87">
        <v>20000</v>
      </c>
      <c r="E44" s="83">
        <v>23.05</v>
      </c>
      <c r="F44" s="87">
        <v>20000</v>
      </c>
      <c r="G44" s="83">
        <v>11.17</v>
      </c>
      <c r="H44" s="84">
        <v>20000</v>
      </c>
    </row>
    <row r="45" spans="1:8" x14ac:dyDescent="0.3">
      <c r="A45" s="2">
        <v>39</v>
      </c>
      <c r="B45" s="1" t="s">
        <v>44</v>
      </c>
      <c r="C45" s="83"/>
      <c r="D45" s="89"/>
      <c r="E45" s="83"/>
      <c r="F45" s="89"/>
      <c r="G45" s="83"/>
      <c r="H45" s="86"/>
    </row>
    <row r="46" spans="1:8" x14ac:dyDescent="0.3">
      <c r="A46" s="2">
        <v>40</v>
      </c>
      <c r="B46" s="1" t="s">
        <v>61</v>
      </c>
      <c r="C46" s="84"/>
      <c r="D46" s="89"/>
      <c r="E46" s="84"/>
      <c r="F46" s="89"/>
      <c r="G46" s="84"/>
      <c r="H46" s="86"/>
    </row>
    <row r="47" spans="1:8" x14ac:dyDescent="0.3">
      <c r="A47" s="2">
        <v>41</v>
      </c>
      <c r="B47" s="1" t="s">
        <v>45</v>
      </c>
      <c r="C47" s="84"/>
      <c r="D47" s="89"/>
      <c r="E47" s="84"/>
      <c r="F47" s="89"/>
      <c r="G47" s="84"/>
      <c r="H47" s="86"/>
    </row>
    <row r="48" spans="1:8" x14ac:dyDescent="0.3">
      <c r="A48" s="2">
        <v>42</v>
      </c>
      <c r="B48" s="1" t="s">
        <v>59</v>
      </c>
      <c r="C48" s="83">
        <v>41.686999999999998</v>
      </c>
      <c r="D48" s="87">
        <v>20000</v>
      </c>
      <c r="E48" s="83">
        <v>45.133000000000003</v>
      </c>
      <c r="F48" s="87">
        <v>20000</v>
      </c>
      <c r="G48" s="83">
        <v>55.502199999999995</v>
      </c>
      <c r="H48" s="84">
        <v>20000</v>
      </c>
    </row>
    <row r="49" spans="1:8" x14ac:dyDescent="0.3">
      <c r="A49" s="2">
        <v>43</v>
      </c>
      <c r="B49" s="1" t="s">
        <v>53</v>
      </c>
      <c r="C49" s="83">
        <v>12.281000000000001</v>
      </c>
      <c r="D49" s="87">
        <v>50000</v>
      </c>
      <c r="E49" s="83">
        <v>7.5129999999999999</v>
      </c>
      <c r="F49" s="87">
        <v>50000</v>
      </c>
      <c r="G49" s="83">
        <v>8.548</v>
      </c>
      <c r="H49" s="84">
        <v>50000</v>
      </c>
    </row>
    <row r="50" spans="1:8" x14ac:dyDescent="0.3">
      <c r="A50" s="2">
        <v>45</v>
      </c>
      <c r="B50" s="1" t="s">
        <v>11</v>
      </c>
      <c r="C50" s="83">
        <v>7.0000000000000007E-2</v>
      </c>
      <c r="D50" s="87">
        <v>250000</v>
      </c>
      <c r="E50" s="83">
        <v>7.0000000000000007E-2</v>
      </c>
      <c r="F50" s="87">
        <v>250000</v>
      </c>
      <c r="G50" s="83">
        <v>0.18</v>
      </c>
      <c r="H50" s="84">
        <v>250000</v>
      </c>
    </row>
    <row r="51" spans="1:8" x14ac:dyDescent="0.3">
      <c r="A51" s="2">
        <v>46</v>
      </c>
      <c r="B51" s="1" t="s">
        <v>29</v>
      </c>
      <c r="C51" s="83">
        <v>6.7000000000000004E-2</v>
      </c>
      <c r="D51" s="87">
        <v>150000</v>
      </c>
      <c r="E51" s="83">
        <v>0.29199999999999998</v>
      </c>
      <c r="F51" s="87">
        <v>150000</v>
      </c>
      <c r="G51" s="83">
        <v>0.218</v>
      </c>
      <c r="H51" s="84">
        <v>150000</v>
      </c>
    </row>
    <row r="52" spans="1:8" x14ac:dyDescent="0.3">
      <c r="A52" s="2">
        <v>47</v>
      </c>
      <c r="B52" s="1" t="s">
        <v>30</v>
      </c>
      <c r="C52" s="83">
        <v>0.97699999999999998</v>
      </c>
      <c r="D52" s="87">
        <v>60000</v>
      </c>
      <c r="E52" s="83">
        <v>2.649</v>
      </c>
      <c r="F52" s="87">
        <v>60000</v>
      </c>
      <c r="G52" s="83">
        <v>3.6970000000000001</v>
      </c>
      <c r="H52" s="84">
        <v>65000</v>
      </c>
    </row>
    <row r="53" spans="1:8" x14ac:dyDescent="0.3">
      <c r="A53" s="2">
        <v>48</v>
      </c>
      <c r="B53" s="1" t="s">
        <v>31</v>
      </c>
      <c r="C53" s="83">
        <v>3.7389999999999999</v>
      </c>
      <c r="D53" s="87">
        <v>18200</v>
      </c>
      <c r="E53" s="83">
        <v>4.9429999999999996</v>
      </c>
      <c r="F53" s="87">
        <v>18200</v>
      </c>
      <c r="G53" s="83">
        <v>2.9119999999999999</v>
      </c>
      <c r="H53" s="84">
        <v>15000</v>
      </c>
    </row>
    <row r="54" spans="1:8" x14ac:dyDescent="0.3">
      <c r="A54" s="2">
        <v>49</v>
      </c>
      <c r="B54" s="1" t="s">
        <v>4</v>
      </c>
      <c r="C54" s="83">
        <v>6.0460000000000003</v>
      </c>
      <c r="D54" s="87">
        <v>80000</v>
      </c>
      <c r="E54" s="83">
        <v>6.6639999999999997</v>
      </c>
      <c r="F54" s="87">
        <v>80000</v>
      </c>
      <c r="G54" s="83">
        <v>9.4631000000000007</v>
      </c>
      <c r="H54" s="84">
        <v>44000</v>
      </c>
    </row>
    <row r="55" spans="1:8" x14ac:dyDescent="0.3">
      <c r="A55" s="2">
        <v>50</v>
      </c>
      <c r="B55" s="1" t="s">
        <v>32</v>
      </c>
      <c r="C55" s="83">
        <v>0.45</v>
      </c>
      <c r="D55" s="87">
        <v>250000</v>
      </c>
      <c r="E55" s="83">
        <v>0.45</v>
      </c>
      <c r="F55" s="87">
        <v>250000</v>
      </c>
      <c r="G55" s="83">
        <v>0.5</v>
      </c>
      <c r="H55" s="84">
        <v>250000</v>
      </c>
    </row>
    <row r="56" spans="1:8" x14ac:dyDescent="0.3">
      <c r="A56" s="2">
        <v>51</v>
      </c>
      <c r="B56" s="1" t="s">
        <v>60</v>
      </c>
      <c r="C56" s="83">
        <v>6.77</v>
      </c>
      <c r="D56" s="87">
        <v>40000</v>
      </c>
      <c r="E56" s="83">
        <v>6.9074999999999998</v>
      </c>
      <c r="F56" s="87">
        <v>40000</v>
      </c>
      <c r="G56" s="83">
        <v>6.2720000000000002</v>
      </c>
      <c r="H56" s="84">
        <v>35000</v>
      </c>
    </row>
    <row r="57" spans="1:8" x14ac:dyDescent="0.3">
      <c r="A57" s="2">
        <v>52</v>
      </c>
      <c r="B57" s="1" t="s">
        <v>52</v>
      </c>
      <c r="C57" s="6">
        <v>0.3</v>
      </c>
      <c r="D57" s="90">
        <v>8000</v>
      </c>
      <c r="E57" s="6">
        <v>0.25</v>
      </c>
      <c r="F57" s="90">
        <v>8000</v>
      </c>
      <c r="G57" s="6">
        <v>0.3</v>
      </c>
      <c r="H57" s="7">
        <v>8000</v>
      </c>
    </row>
    <row r="58" spans="1:8" x14ac:dyDescent="0.3">
      <c r="A58" s="2">
        <v>53</v>
      </c>
      <c r="B58" s="1" t="s">
        <v>63</v>
      </c>
      <c r="C58" s="3"/>
      <c r="D58" s="4"/>
      <c r="E58" s="3"/>
      <c r="F58" s="4"/>
      <c r="G58" s="3"/>
      <c r="H58" s="5"/>
    </row>
    <row r="59" spans="1:8" ht="15.6" x14ac:dyDescent="0.3">
      <c r="A59" s="95" t="s">
        <v>5</v>
      </c>
      <c r="B59" s="96"/>
      <c r="C59" s="9">
        <f>SUM(C6:C58)</f>
        <v>238.92600000000002</v>
      </c>
      <c r="D59" s="10"/>
      <c r="E59" s="9">
        <f>SUM(E6:E58)</f>
        <v>255.72450000000001</v>
      </c>
      <c r="F59" s="10"/>
      <c r="G59" s="9">
        <f>SUM(G6:G58)</f>
        <v>344.32310000000007</v>
      </c>
      <c r="H59" s="10"/>
    </row>
    <row r="60" spans="1:8" ht="18" customHeight="1" x14ac:dyDescent="0.35">
      <c r="A60" s="95" t="s">
        <v>47</v>
      </c>
      <c r="B60" s="96"/>
      <c r="C60" s="134">
        <f>SUM(C59:G59)</f>
        <v>838.97360000000003</v>
      </c>
      <c r="D60" s="135"/>
      <c r="E60" s="135"/>
      <c r="F60" s="132"/>
      <c r="G60" s="132"/>
      <c r="H60" s="132"/>
    </row>
    <row r="62" spans="1:8" x14ac:dyDescent="0.3">
      <c r="C62" s="133"/>
      <c r="D62" s="133"/>
      <c r="E62" s="133"/>
      <c r="F62" s="133"/>
      <c r="G62" s="133"/>
      <c r="H62" s="133"/>
    </row>
  </sheetData>
  <mergeCells count="12">
    <mergeCell ref="C62:H62"/>
    <mergeCell ref="C60:E60"/>
    <mergeCell ref="F60:H60"/>
    <mergeCell ref="A59:B59"/>
    <mergeCell ref="A60:B60"/>
    <mergeCell ref="A1:H1"/>
    <mergeCell ref="C3:D3"/>
    <mergeCell ref="E3:F3"/>
    <mergeCell ref="G3:H3"/>
    <mergeCell ref="B3:B5"/>
    <mergeCell ref="A3:A5"/>
    <mergeCell ref="A2:H2"/>
  </mergeCells>
  <pageMargins left="0.12" right="0.11" top="0.18" bottom="0.16" header="0.12" footer="0.11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"/>
  <sheetViews>
    <sheetView workbookViewId="0">
      <selection activeCell="I72" sqref="I72"/>
    </sheetView>
  </sheetViews>
  <sheetFormatPr defaultRowHeight="14.4" x14ac:dyDescent="0.3"/>
  <cols>
    <col min="1" max="1" width="4.109375" customWidth="1"/>
    <col min="3" max="3" width="15" customWidth="1"/>
    <col min="4" max="4" width="10.5546875" customWidth="1"/>
    <col min="5" max="5" width="9.44140625" customWidth="1"/>
    <col min="6" max="6" width="19" customWidth="1"/>
    <col min="7" max="7" width="10.5546875" customWidth="1"/>
    <col min="8" max="8" width="9.44140625" customWidth="1"/>
    <col min="9" max="9" width="14.88671875" customWidth="1"/>
    <col min="10" max="10" width="10.5546875" customWidth="1"/>
    <col min="11" max="11" width="9.33203125" customWidth="1"/>
    <col min="12" max="12" width="14.88671875" customWidth="1"/>
    <col min="13" max="13" width="10.5546875" customWidth="1"/>
    <col min="14" max="14" width="9.5546875" customWidth="1"/>
    <col min="15" max="15" width="16.6640625" customWidth="1"/>
    <col min="16" max="16" width="10.44140625" customWidth="1"/>
    <col min="17" max="17" width="15.44140625" customWidth="1"/>
    <col min="22" max="22" width="19.5546875" customWidth="1"/>
    <col min="23" max="23" width="28.109375" customWidth="1"/>
  </cols>
  <sheetData>
    <row r="1" spans="1:34" ht="15.6" x14ac:dyDescent="0.3">
      <c r="A1" s="121" t="s">
        <v>65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6.2" thickBot="1" x14ac:dyDescent="0.35">
      <c r="A2" s="122" t="s">
        <v>92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18.600000000000001" thickBot="1" x14ac:dyDescent="0.35">
      <c r="A3" s="112" t="s">
        <v>36</v>
      </c>
      <c r="B3" s="115" t="s">
        <v>37</v>
      </c>
      <c r="C3" s="116"/>
      <c r="D3" s="107" t="s">
        <v>66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  <c r="P3" s="101" t="s">
        <v>67</v>
      </c>
      <c r="Q3" s="124" t="s">
        <v>68</v>
      </c>
    </row>
    <row r="4" spans="1:34" ht="15.75" customHeight="1" thickBot="1" x14ac:dyDescent="0.35">
      <c r="A4" s="113"/>
      <c r="B4" s="117"/>
      <c r="C4" s="118"/>
      <c r="D4" s="12" t="s">
        <v>69</v>
      </c>
      <c r="E4" s="126" t="s">
        <v>70</v>
      </c>
      <c r="F4" s="127"/>
      <c r="G4" s="13" t="s">
        <v>71</v>
      </c>
      <c r="H4" s="128" t="s">
        <v>70</v>
      </c>
      <c r="I4" s="129"/>
      <c r="J4" s="13" t="s">
        <v>72</v>
      </c>
      <c r="K4" s="126" t="s">
        <v>70</v>
      </c>
      <c r="L4" s="127"/>
      <c r="M4" s="13" t="s">
        <v>73</v>
      </c>
      <c r="N4" s="126" t="s">
        <v>70</v>
      </c>
      <c r="O4" s="127"/>
      <c r="P4" s="123"/>
      <c r="Q4" s="125"/>
    </row>
    <row r="5" spans="1:34" ht="15" thickBot="1" x14ac:dyDescent="0.35">
      <c r="A5" s="114"/>
      <c r="B5" s="119"/>
      <c r="C5" s="120"/>
      <c r="D5" s="14" t="s">
        <v>38</v>
      </c>
      <c r="E5" s="15" t="s">
        <v>74</v>
      </c>
      <c r="F5" s="16" t="s">
        <v>75</v>
      </c>
      <c r="G5" s="14" t="s">
        <v>38</v>
      </c>
      <c r="H5" s="17" t="s">
        <v>74</v>
      </c>
      <c r="I5" s="18" t="s">
        <v>75</v>
      </c>
      <c r="J5" s="14" t="s">
        <v>38</v>
      </c>
      <c r="K5" s="15" t="s">
        <v>74</v>
      </c>
      <c r="L5" s="16" t="s">
        <v>75</v>
      </c>
      <c r="M5" s="14" t="s">
        <v>38</v>
      </c>
      <c r="N5" s="15" t="s">
        <v>74</v>
      </c>
      <c r="O5" s="16" t="s">
        <v>75</v>
      </c>
      <c r="P5" s="19" t="s">
        <v>76</v>
      </c>
      <c r="Q5" s="20" t="s">
        <v>77</v>
      </c>
    </row>
    <row r="6" spans="1:34" ht="15.6" x14ac:dyDescent="0.3">
      <c r="A6" s="21">
        <v>1</v>
      </c>
      <c r="B6" s="130" t="s">
        <v>0</v>
      </c>
      <c r="C6" s="130"/>
      <c r="D6" s="22">
        <v>149.75800000000001</v>
      </c>
      <c r="E6" s="23">
        <v>25000</v>
      </c>
      <c r="F6" s="24">
        <v>3743950000</v>
      </c>
      <c r="G6" s="22">
        <v>117.54839999999999</v>
      </c>
      <c r="H6" s="25">
        <v>25333.333333333332</v>
      </c>
      <c r="I6" s="26">
        <v>2977892799.9999995</v>
      </c>
      <c r="J6" s="22">
        <v>0</v>
      </c>
      <c r="K6" s="25">
        <v>0</v>
      </c>
      <c r="L6" s="24">
        <v>0</v>
      </c>
      <c r="M6" s="22">
        <v>0</v>
      </c>
      <c r="N6" s="25">
        <v>0</v>
      </c>
      <c r="O6" s="27">
        <v>0</v>
      </c>
      <c r="P6" s="28">
        <v>267.3064</v>
      </c>
      <c r="Q6" s="29">
        <v>3363605.5333333327</v>
      </c>
    </row>
    <row r="7" spans="1:34" ht="15.6" x14ac:dyDescent="0.3">
      <c r="A7" s="30">
        <v>2</v>
      </c>
      <c r="B7" s="131" t="s">
        <v>1</v>
      </c>
      <c r="C7" s="131"/>
      <c r="D7" s="31">
        <v>1.103</v>
      </c>
      <c r="E7" s="23">
        <v>50000</v>
      </c>
      <c r="F7" s="24">
        <v>55150000</v>
      </c>
      <c r="G7" s="32">
        <v>1.8199999999999998</v>
      </c>
      <c r="H7" s="25">
        <v>50000</v>
      </c>
      <c r="I7" s="26">
        <v>90999999.999999985</v>
      </c>
      <c r="J7" s="32">
        <v>0</v>
      </c>
      <c r="K7" s="25">
        <v>0</v>
      </c>
      <c r="L7" s="24">
        <v>0</v>
      </c>
      <c r="M7" s="32">
        <v>0</v>
      </c>
      <c r="N7" s="25">
        <v>0</v>
      </c>
      <c r="O7" s="27">
        <v>0</v>
      </c>
      <c r="P7" s="33">
        <v>2.923</v>
      </c>
      <c r="Q7" s="29">
        <v>73075</v>
      </c>
    </row>
    <row r="8" spans="1:34" ht="15.6" x14ac:dyDescent="0.3">
      <c r="A8" s="34">
        <v>3</v>
      </c>
      <c r="B8" s="97" t="s">
        <v>2</v>
      </c>
      <c r="C8" s="97"/>
      <c r="D8" s="32">
        <v>23.38</v>
      </c>
      <c r="E8" s="23">
        <v>39333.333333333336</v>
      </c>
      <c r="F8" s="24">
        <v>919613333.33333337</v>
      </c>
      <c r="G8" s="32">
        <v>13.661</v>
      </c>
      <c r="H8" s="25">
        <v>26666.666666666668</v>
      </c>
      <c r="I8" s="26">
        <v>364293333.33333331</v>
      </c>
      <c r="J8" s="32">
        <v>0</v>
      </c>
      <c r="K8" s="25">
        <v>0</v>
      </c>
      <c r="L8" s="24">
        <v>0</v>
      </c>
      <c r="M8" s="32">
        <v>0</v>
      </c>
      <c r="N8" s="25">
        <v>0</v>
      </c>
      <c r="O8" s="27">
        <v>0</v>
      </c>
      <c r="P8" s="33">
        <v>37.040999999999997</v>
      </c>
      <c r="Q8" s="29">
        <v>611176.5</v>
      </c>
    </row>
    <row r="9" spans="1:34" ht="15.6" x14ac:dyDescent="0.3">
      <c r="A9" s="34">
        <v>4</v>
      </c>
      <c r="B9" s="97" t="s">
        <v>12</v>
      </c>
      <c r="C9" s="97"/>
      <c r="D9" s="32">
        <v>0</v>
      </c>
      <c r="E9" s="23">
        <v>0</v>
      </c>
      <c r="F9" s="24">
        <v>0</v>
      </c>
      <c r="G9" s="32">
        <v>0</v>
      </c>
      <c r="H9" s="25">
        <v>0</v>
      </c>
      <c r="I9" s="26">
        <v>0</v>
      </c>
      <c r="J9" s="32">
        <v>0</v>
      </c>
      <c r="K9" s="25">
        <v>0</v>
      </c>
      <c r="L9" s="24">
        <v>0</v>
      </c>
      <c r="M9" s="32">
        <v>0</v>
      </c>
      <c r="N9" s="25">
        <v>0</v>
      </c>
      <c r="O9" s="27">
        <v>0</v>
      </c>
      <c r="P9" s="33">
        <v>0</v>
      </c>
      <c r="Q9" s="29">
        <v>0</v>
      </c>
    </row>
    <row r="10" spans="1:34" ht="15.6" x14ac:dyDescent="0.3">
      <c r="A10" s="34">
        <v>5</v>
      </c>
      <c r="B10" s="97" t="s">
        <v>13</v>
      </c>
      <c r="C10" s="97"/>
      <c r="D10" s="32">
        <v>1.222</v>
      </c>
      <c r="E10" s="23">
        <v>5000</v>
      </c>
      <c r="F10" s="24">
        <v>6110000</v>
      </c>
      <c r="G10" s="32">
        <v>2.891</v>
      </c>
      <c r="H10" s="25">
        <v>5000</v>
      </c>
      <c r="I10" s="26">
        <v>14455000</v>
      </c>
      <c r="J10" s="32">
        <v>0</v>
      </c>
      <c r="K10" s="25">
        <v>0</v>
      </c>
      <c r="L10" s="24">
        <v>0</v>
      </c>
      <c r="M10" s="32">
        <v>0</v>
      </c>
      <c r="N10" s="25">
        <v>0</v>
      </c>
      <c r="O10" s="27">
        <v>0</v>
      </c>
      <c r="P10" s="33">
        <v>4.1129999999999995</v>
      </c>
      <c r="Q10" s="29">
        <v>10282.499999999998</v>
      </c>
    </row>
    <row r="11" spans="1:34" ht="15.6" x14ac:dyDescent="0.3">
      <c r="A11" s="34">
        <v>6</v>
      </c>
      <c r="B11" s="97" t="s">
        <v>14</v>
      </c>
      <c r="C11" s="97"/>
      <c r="D11" s="32">
        <v>42.259</v>
      </c>
      <c r="E11" s="23">
        <v>30000</v>
      </c>
      <c r="F11" s="24">
        <v>1267770000</v>
      </c>
      <c r="G11" s="32">
        <v>4.12</v>
      </c>
      <c r="H11" s="25">
        <v>25000</v>
      </c>
      <c r="I11" s="26">
        <v>103000000</v>
      </c>
      <c r="J11" s="32">
        <v>0</v>
      </c>
      <c r="K11" s="25">
        <v>0</v>
      </c>
      <c r="L11" s="24">
        <v>0</v>
      </c>
      <c r="M11" s="32">
        <v>0</v>
      </c>
      <c r="N11" s="25">
        <v>0</v>
      </c>
      <c r="O11" s="27">
        <v>0</v>
      </c>
      <c r="P11" s="33">
        <v>46.378999999999998</v>
      </c>
      <c r="Q11" s="29">
        <v>637711.25</v>
      </c>
    </row>
    <row r="12" spans="1:34" ht="15.6" x14ac:dyDescent="0.3">
      <c r="A12" s="34">
        <v>7</v>
      </c>
      <c r="B12" s="97" t="s">
        <v>27</v>
      </c>
      <c r="C12" s="97"/>
      <c r="D12" s="32">
        <v>112.373</v>
      </c>
      <c r="E12" s="23">
        <v>22500</v>
      </c>
      <c r="F12" s="24">
        <v>2528392500</v>
      </c>
      <c r="G12" s="32">
        <v>152.87870000000001</v>
      </c>
      <c r="H12" s="25">
        <v>15000</v>
      </c>
      <c r="I12" s="26">
        <v>2293180500</v>
      </c>
      <c r="J12" s="32">
        <v>0</v>
      </c>
      <c r="K12" s="25">
        <v>0</v>
      </c>
      <c r="L12" s="24">
        <v>0</v>
      </c>
      <c r="M12" s="32">
        <v>0</v>
      </c>
      <c r="N12" s="25">
        <v>0</v>
      </c>
      <c r="O12" s="27">
        <v>0</v>
      </c>
      <c r="P12" s="33">
        <v>265.25170000000003</v>
      </c>
      <c r="Q12" s="29">
        <v>2486734.6875000005</v>
      </c>
    </row>
    <row r="13" spans="1:34" ht="15.6" x14ac:dyDescent="0.3">
      <c r="A13" s="34">
        <v>8</v>
      </c>
      <c r="B13" s="97" t="s">
        <v>23</v>
      </c>
      <c r="C13" s="97"/>
      <c r="D13" s="32">
        <v>8.6630000000000003</v>
      </c>
      <c r="E13" s="23">
        <v>15000</v>
      </c>
      <c r="F13" s="24">
        <v>129945000</v>
      </c>
      <c r="G13" s="32">
        <v>8.5739999999999998</v>
      </c>
      <c r="H13" s="25">
        <v>15000</v>
      </c>
      <c r="I13" s="26">
        <v>128610000</v>
      </c>
      <c r="J13" s="32">
        <v>0</v>
      </c>
      <c r="K13" s="25">
        <v>0</v>
      </c>
      <c r="L13" s="24">
        <v>0</v>
      </c>
      <c r="M13" s="32">
        <v>0</v>
      </c>
      <c r="N13" s="25">
        <v>0</v>
      </c>
      <c r="O13" s="27">
        <v>0</v>
      </c>
      <c r="P13" s="33">
        <v>17.237000000000002</v>
      </c>
      <c r="Q13" s="29">
        <v>129277.50000000001</v>
      </c>
    </row>
    <row r="14" spans="1:34" ht="15.6" x14ac:dyDescent="0.3">
      <c r="A14" s="34">
        <v>9</v>
      </c>
      <c r="B14" s="97" t="s">
        <v>24</v>
      </c>
      <c r="C14" s="97"/>
      <c r="D14" s="32">
        <v>0.02</v>
      </c>
      <c r="E14" s="23">
        <v>1666.6666666666667</v>
      </c>
      <c r="F14" s="24">
        <v>33333.333333333336</v>
      </c>
      <c r="G14" s="32">
        <v>0</v>
      </c>
      <c r="H14" s="35"/>
      <c r="I14" s="26">
        <v>0</v>
      </c>
      <c r="J14" s="32">
        <v>0</v>
      </c>
      <c r="K14" s="36"/>
      <c r="L14" s="24">
        <v>0</v>
      </c>
      <c r="M14" s="32">
        <v>0</v>
      </c>
      <c r="N14" s="25">
        <v>0</v>
      </c>
      <c r="O14" s="27">
        <v>0</v>
      </c>
      <c r="P14" s="33">
        <v>0.02</v>
      </c>
      <c r="Q14" s="29">
        <v>8.3333333333333339</v>
      </c>
    </row>
    <row r="15" spans="1:34" ht="15.6" x14ac:dyDescent="0.3">
      <c r="A15" s="34">
        <v>10</v>
      </c>
      <c r="B15" s="97" t="s">
        <v>58</v>
      </c>
      <c r="C15" s="97"/>
      <c r="D15" s="32">
        <v>0</v>
      </c>
      <c r="E15" s="23">
        <v>0</v>
      </c>
      <c r="F15" s="24">
        <v>0</v>
      </c>
      <c r="G15" s="32">
        <v>0</v>
      </c>
      <c r="H15" s="35"/>
      <c r="I15" s="26">
        <v>0</v>
      </c>
      <c r="J15" s="32">
        <v>0</v>
      </c>
      <c r="K15" s="36"/>
      <c r="L15" s="24">
        <v>0</v>
      </c>
      <c r="M15" s="32">
        <v>0</v>
      </c>
      <c r="N15" s="25">
        <v>0</v>
      </c>
      <c r="O15" s="27">
        <v>0</v>
      </c>
      <c r="P15" s="33">
        <v>0</v>
      </c>
      <c r="Q15" s="29">
        <v>0</v>
      </c>
    </row>
    <row r="16" spans="1:34" ht="15.6" x14ac:dyDescent="0.3">
      <c r="A16" s="34">
        <v>11</v>
      </c>
      <c r="B16" s="97" t="s">
        <v>15</v>
      </c>
      <c r="C16" s="97"/>
      <c r="D16" s="32">
        <v>3.3850000000000002</v>
      </c>
      <c r="E16" s="23">
        <v>50000</v>
      </c>
      <c r="F16" s="24">
        <v>169250000.00000003</v>
      </c>
      <c r="G16" s="32">
        <v>4.7103000000000002</v>
      </c>
      <c r="H16" s="25">
        <v>54333.333333333336</v>
      </c>
      <c r="I16" s="26">
        <v>255926300.00000003</v>
      </c>
      <c r="J16" s="32">
        <v>0</v>
      </c>
      <c r="K16" s="25">
        <v>0</v>
      </c>
      <c r="L16" s="24">
        <v>0</v>
      </c>
      <c r="M16" s="32">
        <v>0</v>
      </c>
      <c r="N16" s="25">
        <v>0</v>
      </c>
      <c r="O16" s="27">
        <v>0</v>
      </c>
      <c r="P16" s="33">
        <v>8.0952999999999999</v>
      </c>
      <c r="Q16" s="29">
        <v>211152.40833333335</v>
      </c>
    </row>
    <row r="17" spans="1:17" ht="15.6" x14ac:dyDescent="0.3">
      <c r="A17" s="34">
        <v>12</v>
      </c>
      <c r="B17" s="97" t="s">
        <v>16</v>
      </c>
      <c r="C17" s="97"/>
      <c r="D17" s="32">
        <v>7.1000000000000008E-2</v>
      </c>
      <c r="E17" s="23">
        <v>10000</v>
      </c>
      <c r="F17" s="24">
        <v>710000.00000000012</v>
      </c>
      <c r="G17" s="32">
        <v>0.01</v>
      </c>
      <c r="H17" s="25">
        <v>6666.666666666667</v>
      </c>
      <c r="I17" s="26">
        <v>66666.666666666672</v>
      </c>
      <c r="J17" s="32">
        <v>0</v>
      </c>
      <c r="K17" s="25">
        <v>0</v>
      </c>
      <c r="L17" s="24">
        <v>0</v>
      </c>
      <c r="M17" s="32">
        <v>0</v>
      </c>
      <c r="N17" s="25">
        <v>0</v>
      </c>
      <c r="O17" s="27">
        <v>0</v>
      </c>
      <c r="P17" s="33">
        <v>8.1000000000000003E-2</v>
      </c>
      <c r="Q17" s="29">
        <v>337.50000000000006</v>
      </c>
    </row>
    <row r="18" spans="1:17" ht="15.6" x14ac:dyDescent="0.3">
      <c r="A18" s="34">
        <v>13</v>
      </c>
      <c r="B18" s="97" t="s">
        <v>25</v>
      </c>
      <c r="C18" s="97"/>
      <c r="D18" s="32">
        <v>13.655000000000001</v>
      </c>
      <c r="E18" s="23">
        <v>50000</v>
      </c>
      <c r="F18" s="24">
        <v>682750000.00000012</v>
      </c>
      <c r="G18" s="32">
        <v>16.853200000000001</v>
      </c>
      <c r="H18" s="25">
        <v>50000</v>
      </c>
      <c r="I18" s="26">
        <v>842660000</v>
      </c>
      <c r="J18" s="32">
        <v>0</v>
      </c>
      <c r="K18" s="25">
        <v>0</v>
      </c>
      <c r="L18" s="24">
        <v>0</v>
      </c>
      <c r="M18" s="32">
        <v>0</v>
      </c>
      <c r="N18" s="25">
        <v>0</v>
      </c>
      <c r="O18" s="27">
        <v>0</v>
      </c>
      <c r="P18" s="33">
        <v>30.508200000000002</v>
      </c>
      <c r="Q18" s="29">
        <v>762705</v>
      </c>
    </row>
    <row r="19" spans="1:17" ht="15.6" x14ac:dyDescent="0.3">
      <c r="A19" s="34">
        <v>14</v>
      </c>
      <c r="B19" s="97" t="s">
        <v>78</v>
      </c>
      <c r="C19" s="97"/>
      <c r="D19" s="32">
        <v>0</v>
      </c>
      <c r="E19" s="23">
        <v>0</v>
      </c>
      <c r="F19" s="24">
        <v>0</v>
      </c>
      <c r="G19" s="32">
        <v>5.7200000000000006</v>
      </c>
      <c r="H19" s="25">
        <v>20000</v>
      </c>
      <c r="I19" s="26">
        <v>114400000.00000001</v>
      </c>
      <c r="J19" s="32">
        <v>0</v>
      </c>
      <c r="K19" s="25">
        <v>0</v>
      </c>
      <c r="L19" s="24">
        <v>0</v>
      </c>
      <c r="M19" s="32">
        <v>0</v>
      </c>
      <c r="N19" s="25">
        <v>0</v>
      </c>
      <c r="O19" s="27">
        <v>0</v>
      </c>
      <c r="P19" s="33">
        <v>5.7200000000000006</v>
      </c>
      <c r="Q19" s="29">
        <v>28600.000000000004</v>
      </c>
    </row>
    <row r="20" spans="1:17" ht="15.6" x14ac:dyDescent="0.3">
      <c r="A20" s="34">
        <v>15</v>
      </c>
      <c r="B20" s="97" t="s">
        <v>28</v>
      </c>
      <c r="C20" s="97"/>
      <c r="D20" s="32">
        <v>6.2610000000000001</v>
      </c>
      <c r="E20" s="23">
        <v>10000</v>
      </c>
      <c r="F20" s="24">
        <v>62610000</v>
      </c>
      <c r="G20" s="32">
        <v>10.980399999999999</v>
      </c>
      <c r="H20" s="25">
        <v>17666.666666666668</v>
      </c>
      <c r="I20" s="26">
        <v>193987066.66666666</v>
      </c>
      <c r="J20" s="32">
        <v>0</v>
      </c>
      <c r="K20" s="25">
        <v>0</v>
      </c>
      <c r="L20" s="24">
        <v>0</v>
      </c>
      <c r="M20" s="32">
        <v>0</v>
      </c>
      <c r="N20" s="25">
        <v>0</v>
      </c>
      <c r="O20" s="27">
        <v>0</v>
      </c>
      <c r="P20" s="33">
        <v>17.241399999999999</v>
      </c>
      <c r="Q20" s="29">
        <v>119253.01666666666</v>
      </c>
    </row>
    <row r="21" spans="1:17" ht="15.6" x14ac:dyDescent="0.3">
      <c r="A21" s="34">
        <v>16</v>
      </c>
      <c r="B21" s="97" t="s">
        <v>17</v>
      </c>
      <c r="C21" s="97"/>
      <c r="D21" s="32">
        <v>0.1</v>
      </c>
      <c r="E21" s="23">
        <v>16666.666666666668</v>
      </c>
      <c r="F21" s="24">
        <v>1666666.6666666667</v>
      </c>
      <c r="G21" s="32">
        <v>0.98009999999999997</v>
      </c>
      <c r="H21" s="37"/>
      <c r="I21" s="26">
        <v>0</v>
      </c>
      <c r="J21" s="32">
        <v>0</v>
      </c>
      <c r="K21" s="25">
        <v>0</v>
      </c>
      <c r="L21" s="24">
        <v>0</v>
      </c>
      <c r="M21" s="32">
        <v>0</v>
      </c>
      <c r="N21" s="25">
        <v>0</v>
      </c>
      <c r="O21" s="27">
        <v>0</v>
      </c>
      <c r="P21" s="33">
        <v>1.0801000000000001</v>
      </c>
      <c r="Q21" s="29">
        <v>4500.416666666667</v>
      </c>
    </row>
    <row r="22" spans="1:17" ht="15.6" x14ac:dyDescent="0.3">
      <c r="A22" s="34">
        <v>17</v>
      </c>
      <c r="B22" s="97" t="s">
        <v>18</v>
      </c>
      <c r="C22" s="97"/>
      <c r="D22" s="32">
        <v>0.21200000000000002</v>
      </c>
      <c r="E22" s="23">
        <v>20000</v>
      </c>
      <c r="F22" s="24">
        <v>4240000.0000000009</v>
      </c>
      <c r="G22" s="32">
        <v>0.90300000000000002</v>
      </c>
      <c r="H22" s="38"/>
      <c r="I22" s="26">
        <v>0</v>
      </c>
      <c r="J22" s="32">
        <v>0</v>
      </c>
      <c r="K22" s="39"/>
      <c r="L22" s="24">
        <v>0</v>
      </c>
      <c r="M22" s="32">
        <v>0</v>
      </c>
      <c r="N22" s="25">
        <v>0</v>
      </c>
      <c r="O22" s="27">
        <v>0</v>
      </c>
      <c r="P22" s="33">
        <v>1.115</v>
      </c>
      <c r="Q22" s="29">
        <v>5575</v>
      </c>
    </row>
    <row r="23" spans="1:17" ht="15.6" x14ac:dyDescent="0.3">
      <c r="A23" s="34">
        <v>18</v>
      </c>
      <c r="B23" s="97" t="s">
        <v>79</v>
      </c>
      <c r="C23" s="97"/>
      <c r="D23" s="32">
        <v>22.183</v>
      </c>
      <c r="E23" s="23">
        <v>60000</v>
      </c>
      <c r="F23" s="24">
        <v>1330980000</v>
      </c>
      <c r="G23" s="32">
        <v>17.755000000000003</v>
      </c>
      <c r="H23" s="25">
        <v>63666.666666666664</v>
      </c>
      <c r="I23" s="26">
        <v>1130401666.6666667</v>
      </c>
      <c r="J23" s="32">
        <v>0</v>
      </c>
      <c r="K23" s="25">
        <v>0</v>
      </c>
      <c r="L23" s="24">
        <v>0</v>
      </c>
      <c r="M23" s="32">
        <v>0</v>
      </c>
      <c r="N23" s="25">
        <v>0</v>
      </c>
      <c r="O23" s="27">
        <v>0</v>
      </c>
      <c r="P23" s="33">
        <v>39.938000000000002</v>
      </c>
      <c r="Q23" s="29">
        <v>1234749.8333333333</v>
      </c>
    </row>
    <row r="24" spans="1:17" ht="15.6" x14ac:dyDescent="0.3">
      <c r="A24" s="34">
        <v>19</v>
      </c>
      <c r="B24" s="97" t="s">
        <v>19</v>
      </c>
      <c r="C24" s="97"/>
      <c r="D24" s="32">
        <v>26.36</v>
      </c>
      <c r="E24" s="23">
        <v>50000</v>
      </c>
      <c r="F24" s="24">
        <v>1318000000</v>
      </c>
      <c r="G24" s="32">
        <v>27.597900000000003</v>
      </c>
      <c r="H24" s="25">
        <v>61666.666666666664</v>
      </c>
      <c r="I24" s="26">
        <v>1701870500</v>
      </c>
      <c r="J24" s="32">
        <v>0</v>
      </c>
      <c r="K24" s="25">
        <v>0</v>
      </c>
      <c r="L24" s="24">
        <v>0</v>
      </c>
      <c r="M24" s="32">
        <v>0</v>
      </c>
      <c r="N24" s="25">
        <v>0</v>
      </c>
      <c r="O24" s="27">
        <v>0</v>
      </c>
      <c r="P24" s="33">
        <v>53.957900000000002</v>
      </c>
      <c r="Q24" s="29">
        <v>1506324.7083333333</v>
      </c>
    </row>
    <row r="25" spans="1:17" ht="15.6" x14ac:dyDescent="0.3">
      <c r="A25" s="34">
        <v>20</v>
      </c>
      <c r="B25" s="97" t="s">
        <v>8</v>
      </c>
      <c r="C25" s="97"/>
      <c r="D25" s="32">
        <v>2.617</v>
      </c>
      <c r="E25" s="23">
        <v>450000</v>
      </c>
      <c r="F25" s="24">
        <v>1177650000</v>
      </c>
      <c r="G25" s="32">
        <v>2.7948</v>
      </c>
      <c r="H25" s="25">
        <v>450000</v>
      </c>
      <c r="I25" s="26">
        <v>1257660000</v>
      </c>
      <c r="J25" s="32">
        <v>0</v>
      </c>
      <c r="K25" s="25">
        <v>0</v>
      </c>
      <c r="L25" s="24">
        <v>0</v>
      </c>
      <c r="M25" s="32">
        <v>0</v>
      </c>
      <c r="N25" s="25">
        <v>0</v>
      </c>
      <c r="O25" s="27">
        <v>0</v>
      </c>
      <c r="P25" s="33">
        <v>5.4117999999999995</v>
      </c>
      <c r="Q25" s="29">
        <v>1217655</v>
      </c>
    </row>
    <row r="26" spans="1:17" ht="15.6" x14ac:dyDescent="0.3">
      <c r="A26" s="34">
        <v>21</v>
      </c>
      <c r="B26" s="97" t="s">
        <v>22</v>
      </c>
      <c r="C26" s="97"/>
      <c r="D26" s="32">
        <v>1.147</v>
      </c>
      <c r="E26" s="23">
        <v>12333.333333333334</v>
      </c>
      <c r="F26" s="24">
        <v>14146333.333333334</v>
      </c>
      <c r="G26" s="32">
        <v>0.84670000000000012</v>
      </c>
      <c r="H26" s="25">
        <v>5000</v>
      </c>
      <c r="I26" s="26">
        <v>4233500.0000000009</v>
      </c>
      <c r="J26" s="32">
        <v>0</v>
      </c>
      <c r="K26" s="25">
        <v>0</v>
      </c>
      <c r="L26" s="24">
        <v>0</v>
      </c>
      <c r="M26" s="32">
        <v>0</v>
      </c>
      <c r="N26" s="25">
        <v>0</v>
      </c>
      <c r="O26" s="27">
        <v>0</v>
      </c>
      <c r="P26" s="33">
        <v>1.9937</v>
      </c>
      <c r="Q26" s="29">
        <v>8639.3666666666686</v>
      </c>
    </row>
    <row r="27" spans="1:17" ht="15.6" x14ac:dyDescent="0.3">
      <c r="A27" s="34">
        <v>22</v>
      </c>
      <c r="B27" s="97" t="s">
        <v>80</v>
      </c>
      <c r="C27" s="97"/>
      <c r="D27" s="32">
        <v>8.0139999999999993</v>
      </c>
      <c r="E27" s="23">
        <v>14666.666666666666</v>
      </c>
      <c r="F27" s="24">
        <v>117538666.66666664</v>
      </c>
      <c r="G27" s="32">
        <v>33.97</v>
      </c>
      <c r="H27" s="25">
        <v>16666.666666666668</v>
      </c>
      <c r="I27" s="26">
        <v>566166666.66666675</v>
      </c>
      <c r="J27" s="32">
        <v>0</v>
      </c>
      <c r="K27" s="25">
        <v>0</v>
      </c>
      <c r="L27" s="24">
        <v>0</v>
      </c>
      <c r="M27" s="32">
        <v>0</v>
      </c>
      <c r="N27" s="25">
        <v>0</v>
      </c>
      <c r="O27" s="27">
        <v>0</v>
      </c>
      <c r="P27" s="33">
        <v>41.983999999999995</v>
      </c>
      <c r="Q27" s="29">
        <v>328874.66666666663</v>
      </c>
    </row>
    <row r="28" spans="1:17" ht="15.6" x14ac:dyDescent="0.3">
      <c r="A28" s="34">
        <v>23</v>
      </c>
      <c r="B28" s="97" t="s">
        <v>20</v>
      </c>
      <c r="C28" s="97"/>
      <c r="D28" s="32">
        <v>5.72</v>
      </c>
      <c r="E28" s="23">
        <v>35000</v>
      </c>
      <c r="F28" s="24">
        <v>200200000</v>
      </c>
      <c r="G28" s="32">
        <v>4.9000000000000004</v>
      </c>
      <c r="H28" s="25">
        <v>35000</v>
      </c>
      <c r="I28" s="26">
        <v>171500000</v>
      </c>
      <c r="J28" s="32">
        <v>0</v>
      </c>
      <c r="K28" s="25">
        <v>0</v>
      </c>
      <c r="L28" s="24">
        <v>0</v>
      </c>
      <c r="M28" s="32">
        <v>0</v>
      </c>
      <c r="N28" s="25">
        <v>0</v>
      </c>
      <c r="O28" s="27">
        <v>0</v>
      </c>
      <c r="P28" s="33">
        <v>10.620000000000001</v>
      </c>
      <c r="Q28" s="29">
        <v>185850.00000000003</v>
      </c>
    </row>
    <row r="29" spans="1:17" ht="15.6" x14ac:dyDescent="0.3">
      <c r="A29" s="34">
        <v>24</v>
      </c>
      <c r="B29" s="97" t="s">
        <v>40</v>
      </c>
      <c r="C29" s="97"/>
      <c r="D29" s="32">
        <v>82.463999999999999</v>
      </c>
      <c r="E29" s="23">
        <v>8333.3333333333339</v>
      </c>
      <c r="F29" s="24">
        <v>687200000</v>
      </c>
      <c r="G29" s="32">
        <v>94.365000000000009</v>
      </c>
      <c r="H29" s="25">
        <v>5000</v>
      </c>
      <c r="I29" s="26">
        <v>471825000.00000006</v>
      </c>
      <c r="J29" s="32">
        <v>0</v>
      </c>
      <c r="K29" s="25">
        <v>0</v>
      </c>
      <c r="L29" s="24">
        <v>0</v>
      </c>
      <c r="M29" s="32">
        <v>0</v>
      </c>
      <c r="N29" s="25">
        <v>0</v>
      </c>
      <c r="O29" s="27">
        <v>0</v>
      </c>
      <c r="P29" s="33">
        <v>176.82900000000001</v>
      </c>
      <c r="Q29" s="29">
        <v>589430</v>
      </c>
    </row>
    <row r="30" spans="1:17" ht="15.6" x14ac:dyDescent="0.3">
      <c r="A30" s="34">
        <v>25</v>
      </c>
      <c r="B30" s="97" t="s">
        <v>26</v>
      </c>
      <c r="C30" s="97"/>
      <c r="D30" s="32">
        <v>0.90400000000000003</v>
      </c>
      <c r="E30" s="23">
        <v>20000</v>
      </c>
      <c r="F30" s="24">
        <v>18080000</v>
      </c>
      <c r="G30" s="32">
        <v>5.5999999999999994E-2</v>
      </c>
      <c r="H30" s="25">
        <v>11000</v>
      </c>
      <c r="I30" s="26">
        <v>615999.99999999988</v>
      </c>
      <c r="J30" s="32">
        <v>0</v>
      </c>
      <c r="K30" s="25">
        <v>0</v>
      </c>
      <c r="L30" s="24">
        <v>0</v>
      </c>
      <c r="M30" s="32">
        <v>0</v>
      </c>
      <c r="N30" s="25">
        <v>0</v>
      </c>
      <c r="O30" s="27">
        <v>0</v>
      </c>
      <c r="P30" s="33">
        <v>0.96</v>
      </c>
      <c r="Q30" s="29">
        <v>7440</v>
      </c>
    </row>
    <row r="31" spans="1:17" ht="15.6" x14ac:dyDescent="0.3">
      <c r="A31" s="34">
        <v>26</v>
      </c>
      <c r="B31" s="97" t="s">
        <v>81</v>
      </c>
      <c r="C31" s="97"/>
      <c r="D31" s="32">
        <v>8.89</v>
      </c>
      <c r="E31" s="23">
        <v>30000</v>
      </c>
      <c r="F31" s="24">
        <v>266700000</v>
      </c>
      <c r="G31" s="32">
        <v>9.4529999999999994</v>
      </c>
      <c r="H31" s="25">
        <v>33333.333333333336</v>
      </c>
      <c r="I31" s="26">
        <v>315100000</v>
      </c>
      <c r="J31" s="32">
        <v>0</v>
      </c>
      <c r="K31" s="25">
        <v>0</v>
      </c>
      <c r="L31" s="24">
        <v>0</v>
      </c>
      <c r="M31" s="32">
        <v>0</v>
      </c>
      <c r="N31" s="25">
        <v>0</v>
      </c>
      <c r="O31" s="27">
        <v>0</v>
      </c>
      <c r="P31" s="33">
        <v>18.343</v>
      </c>
      <c r="Q31" s="29">
        <v>290430.83333333337</v>
      </c>
    </row>
    <row r="32" spans="1:17" ht="15.6" x14ac:dyDescent="0.3">
      <c r="A32" s="34">
        <v>27</v>
      </c>
      <c r="B32" s="97" t="s">
        <v>6</v>
      </c>
      <c r="C32" s="97"/>
      <c r="D32" s="32">
        <v>0.182</v>
      </c>
      <c r="E32" s="23">
        <v>13333.333333333334</v>
      </c>
      <c r="F32" s="24">
        <v>2426666.666666667</v>
      </c>
      <c r="G32" s="32">
        <v>3.3559999999999999</v>
      </c>
      <c r="H32" s="25">
        <v>21333.333333333332</v>
      </c>
      <c r="I32" s="26">
        <v>71594666.666666657</v>
      </c>
      <c r="J32" s="32">
        <v>0</v>
      </c>
      <c r="K32" s="25">
        <v>0</v>
      </c>
      <c r="L32" s="24">
        <v>0</v>
      </c>
      <c r="M32" s="32">
        <v>0</v>
      </c>
      <c r="N32" s="25">
        <v>0</v>
      </c>
      <c r="O32" s="27">
        <v>0</v>
      </c>
      <c r="P32" s="33">
        <v>3.5379999999999998</v>
      </c>
      <c r="Q32" s="29">
        <v>30662.666666666664</v>
      </c>
    </row>
    <row r="33" spans="1:17" ht="15.6" x14ac:dyDescent="0.3">
      <c r="A33" s="34">
        <v>28</v>
      </c>
      <c r="B33" s="97" t="s">
        <v>21</v>
      </c>
      <c r="C33" s="97"/>
      <c r="D33" s="32">
        <v>0</v>
      </c>
      <c r="E33" s="23">
        <v>0</v>
      </c>
      <c r="F33" s="24">
        <v>0</v>
      </c>
      <c r="G33" s="32">
        <v>0</v>
      </c>
      <c r="H33" s="25">
        <v>0</v>
      </c>
      <c r="I33" s="26">
        <v>0</v>
      </c>
      <c r="J33" s="32">
        <v>0</v>
      </c>
      <c r="K33" s="25">
        <v>0</v>
      </c>
      <c r="L33" s="24">
        <v>0</v>
      </c>
      <c r="M33" s="32">
        <v>0</v>
      </c>
      <c r="N33" s="25">
        <v>0</v>
      </c>
      <c r="O33" s="27">
        <v>0</v>
      </c>
      <c r="P33" s="33">
        <v>0</v>
      </c>
      <c r="Q33" s="29">
        <v>0</v>
      </c>
    </row>
    <row r="34" spans="1:17" ht="15.6" x14ac:dyDescent="0.3">
      <c r="A34" s="34">
        <v>29</v>
      </c>
      <c r="B34" s="97" t="s">
        <v>82</v>
      </c>
      <c r="C34" s="97"/>
      <c r="D34" s="32">
        <v>0.24199999999999999</v>
      </c>
      <c r="E34" s="23">
        <v>5000</v>
      </c>
      <c r="F34" s="24">
        <v>1210000</v>
      </c>
      <c r="G34" s="32">
        <v>0</v>
      </c>
      <c r="H34" s="37"/>
      <c r="I34" s="26">
        <v>0</v>
      </c>
      <c r="J34" s="32">
        <v>0</v>
      </c>
      <c r="K34" s="23"/>
      <c r="L34" s="24">
        <v>0</v>
      </c>
      <c r="M34" s="32">
        <v>0</v>
      </c>
      <c r="N34" s="25">
        <v>0</v>
      </c>
      <c r="O34" s="27">
        <v>0</v>
      </c>
      <c r="P34" s="33">
        <v>0.24199999999999999</v>
      </c>
      <c r="Q34" s="29">
        <v>302.5</v>
      </c>
    </row>
    <row r="35" spans="1:17" ht="15.6" x14ac:dyDescent="0.3">
      <c r="A35" s="34">
        <v>30</v>
      </c>
      <c r="B35" s="97" t="s">
        <v>83</v>
      </c>
      <c r="C35" s="97"/>
      <c r="D35" s="32">
        <v>3.8140000000000001</v>
      </c>
      <c r="E35" s="23">
        <v>20000</v>
      </c>
      <c r="F35" s="24">
        <v>76280000</v>
      </c>
      <c r="G35" s="32">
        <v>5.3570000000000002</v>
      </c>
      <c r="H35" s="25">
        <v>20000</v>
      </c>
      <c r="I35" s="26">
        <v>107140000</v>
      </c>
      <c r="J35" s="32">
        <v>0</v>
      </c>
      <c r="K35" s="25">
        <v>0</v>
      </c>
      <c r="L35" s="24">
        <v>0</v>
      </c>
      <c r="M35" s="32">
        <v>0</v>
      </c>
      <c r="N35" s="25">
        <v>0</v>
      </c>
      <c r="O35" s="27">
        <v>0</v>
      </c>
      <c r="P35" s="33">
        <v>9.1709999999999994</v>
      </c>
      <c r="Q35" s="29">
        <v>91710</v>
      </c>
    </row>
    <row r="36" spans="1:17" ht="15.6" x14ac:dyDescent="0.3">
      <c r="A36" s="34">
        <v>31</v>
      </c>
      <c r="B36" s="110" t="s">
        <v>84</v>
      </c>
      <c r="C36" s="110"/>
      <c r="D36" s="32">
        <v>0</v>
      </c>
      <c r="E36" s="23">
        <v>0</v>
      </c>
      <c r="F36" s="24">
        <v>0</v>
      </c>
      <c r="G36" s="32">
        <v>0</v>
      </c>
      <c r="H36" s="35"/>
      <c r="I36" s="26">
        <v>0</v>
      </c>
      <c r="J36" s="32">
        <v>0</v>
      </c>
      <c r="K36" s="40"/>
      <c r="L36" s="24">
        <v>0</v>
      </c>
      <c r="M36" s="32">
        <v>0</v>
      </c>
      <c r="N36" s="25">
        <v>0</v>
      </c>
      <c r="O36" s="27">
        <v>0</v>
      </c>
      <c r="P36" s="33">
        <v>0</v>
      </c>
      <c r="Q36" s="29">
        <v>0</v>
      </c>
    </row>
    <row r="37" spans="1:17" ht="16.2" thickBot="1" x14ac:dyDescent="0.35">
      <c r="A37" s="41">
        <v>32</v>
      </c>
      <c r="B37" s="111" t="s">
        <v>10</v>
      </c>
      <c r="C37" s="111"/>
      <c r="D37" s="42">
        <v>3.194</v>
      </c>
      <c r="E37" s="43">
        <v>10000</v>
      </c>
      <c r="F37" s="44">
        <v>31940000</v>
      </c>
      <c r="G37" s="42">
        <v>2.6360000000000001</v>
      </c>
      <c r="H37" s="43">
        <v>10333.333333333334</v>
      </c>
      <c r="I37" s="45">
        <v>27238666.666666668</v>
      </c>
      <c r="J37" s="42">
        <v>0</v>
      </c>
      <c r="K37" s="43">
        <v>0</v>
      </c>
      <c r="L37" s="44">
        <v>0</v>
      </c>
      <c r="M37" s="42">
        <v>0</v>
      </c>
      <c r="N37" s="43">
        <v>0</v>
      </c>
      <c r="O37" s="46">
        <v>0</v>
      </c>
      <c r="P37" s="47">
        <v>5.83</v>
      </c>
      <c r="Q37" s="48">
        <v>29635.833333333336</v>
      </c>
    </row>
    <row r="38" spans="1:17" ht="15.6" x14ac:dyDescent="0.3">
      <c r="A38" s="49"/>
      <c r="B38" s="50"/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/>
    </row>
    <row r="39" spans="1:17" ht="15.6" x14ac:dyDescent="0.3">
      <c r="A39" s="49"/>
      <c r="B39" s="50"/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/>
    </row>
    <row r="40" spans="1:17" ht="15.6" x14ac:dyDescent="0.3">
      <c r="A40" s="49"/>
      <c r="B40" s="50"/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/>
    </row>
    <row r="41" spans="1:17" ht="15.6" x14ac:dyDescent="0.3">
      <c r="A41" s="49"/>
      <c r="B41" s="50"/>
      <c r="C41" s="50"/>
      <c r="D41" s="51"/>
      <c r="E41" s="53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</row>
    <row r="42" spans="1:17" ht="15.6" x14ac:dyDescent="0.3">
      <c r="A42" s="49"/>
      <c r="B42" s="50"/>
      <c r="C42" s="50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/>
    </row>
    <row r="43" spans="1:17" ht="15.6" x14ac:dyDescent="0.3">
      <c r="A43" s="49"/>
      <c r="B43" s="50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</row>
    <row r="44" spans="1:17" ht="15.6" x14ac:dyDescent="0.3">
      <c r="A44" s="54"/>
      <c r="B44" s="50"/>
      <c r="C44" s="50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2"/>
    </row>
    <row r="45" spans="1:17" ht="15.6" x14ac:dyDescent="0.3">
      <c r="A45" s="54"/>
      <c r="B45" s="50"/>
      <c r="C45" s="5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2"/>
    </row>
    <row r="46" spans="1:17" ht="16.2" thickBot="1" x14ac:dyDescent="0.35">
      <c r="A46" s="54"/>
      <c r="B46" s="50"/>
      <c r="C46" s="50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2"/>
    </row>
    <row r="47" spans="1:17" ht="18.600000000000001" thickBot="1" x14ac:dyDescent="0.35">
      <c r="A47" s="112" t="s">
        <v>36</v>
      </c>
      <c r="B47" s="115" t="s">
        <v>37</v>
      </c>
      <c r="C47" s="116"/>
      <c r="D47" s="107" t="s">
        <v>66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9"/>
      <c r="P47" s="101" t="s">
        <v>85</v>
      </c>
      <c r="Q47" s="103" t="s">
        <v>68</v>
      </c>
    </row>
    <row r="48" spans="1:17" ht="15" thickBot="1" x14ac:dyDescent="0.35">
      <c r="A48" s="113"/>
      <c r="B48" s="117"/>
      <c r="C48" s="118"/>
      <c r="D48" s="12" t="s">
        <v>69</v>
      </c>
      <c r="E48" s="105" t="s">
        <v>70</v>
      </c>
      <c r="F48" s="106"/>
      <c r="G48" s="13" t="s">
        <v>71</v>
      </c>
      <c r="H48" s="105" t="s">
        <v>70</v>
      </c>
      <c r="I48" s="106"/>
      <c r="J48" s="13" t="s">
        <v>72</v>
      </c>
      <c r="K48" s="105" t="s">
        <v>70</v>
      </c>
      <c r="L48" s="106"/>
      <c r="M48" s="13" t="s">
        <v>73</v>
      </c>
      <c r="N48" s="105" t="s">
        <v>70</v>
      </c>
      <c r="O48" s="106"/>
      <c r="P48" s="102"/>
      <c r="Q48" s="104"/>
    </row>
    <row r="49" spans="1:22" ht="15" thickBot="1" x14ac:dyDescent="0.35">
      <c r="A49" s="114"/>
      <c r="B49" s="119"/>
      <c r="C49" s="120"/>
      <c r="D49" s="14" t="s">
        <v>38</v>
      </c>
      <c r="E49" s="18" t="s">
        <v>74</v>
      </c>
      <c r="F49" s="18" t="s">
        <v>75</v>
      </c>
      <c r="G49" s="14" t="s">
        <v>38</v>
      </c>
      <c r="H49" s="17" t="s">
        <v>74</v>
      </c>
      <c r="I49" s="18" t="s">
        <v>75</v>
      </c>
      <c r="J49" s="14" t="s">
        <v>38</v>
      </c>
      <c r="K49" s="17" t="s">
        <v>74</v>
      </c>
      <c r="L49" s="18" t="s">
        <v>75</v>
      </c>
      <c r="M49" s="14" t="s">
        <v>38</v>
      </c>
      <c r="N49" s="17" t="s">
        <v>74</v>
      </c>
      <c r="O49" s="18" t="s">
        <v>75</v>
      </c>
      <c r="P49" s="19" t="s">
        <v>76</v>
      </c>
      <c r="Q49" s="55" t="s">
        <v>77</v>
      </c>
    </row>
    <row r="50" spans="1:22" ht="15.6" x14ac:dyDescent="0.3">
      <c r="A50" s="34">
        <v>33</v>
      </c>
      <c r="B50" s="97" t="s">
        <v>9</v>
      </c>
      <c r="C50" s="97"/>
      <c r="D50" s="32">
        <v>2.52</v>
      </c>
      <c r="E50" s="56">
        <v>50000</v>
      </c>
      <c r="F50" s="26">
        <v>126000000</v>
      </c>
      <c r="G50" s="32">
        <v>2.5403000000000002</v>
      </c>
      <c r="H50" s="25">
        <v>50000</v>
      </c>
      <c r="I50" s="38">
        <v>127015000.00000001</v>
      </c>
      <c r="J50" s="32">
        <v>0</v>
      </c>
      <c r="K50" s="25">
        <v>0</v>
      </c>
      <c r="L50" s="38">
        <v>0</v>
      </c>
      <c r="M50" s="32">
        <v>0</v>
      </c>
      <c r="N50" s="23">
        <v>0</v>
      </c>
      <c r="O50" s="38">
        <v>0</v>
      </c>
      <c r="P50" s="80">
        <v>5.0602999999999998</v>
      </c>
      <c r="Q50" s="81">
        <v>126507.5</v>
      </c>
    </row>
    <row r="51" spans="1:22" ht="15.6" x14ac:dyDescent="0.3">
      <c r="A51" s="34">
        <v>34</v>
      </c>
      <c r="B51" s="97" t="s">
        <v>7</v>
      </c>
      <c r="C51" s="97"/>
      <c r="D51" s="32">
        <v>0</v>
      </c>
      <c r="E51" s="56">
        <v>0</v>
      </c>
      <c r="F51" s="26">
        <v>0</v>
      </c>
      <c r="G51" s="32">
        <v>0</v>
      </c>
      <c r="H51" s="35"/>
      <c r="I51" s="38">
        <v>0</v>
      </c>
      <c r="J51" s="32">
        <v>0</v>
      </c>
      <c r="K51" s="35"/>
      <c r="L51" s="38">
        <v>0</v>
      </c>
      <c r="M51" s="32">
        <v>0</v>
      </c>
      <c r="N51" s="25">
        <v>0</v>
      </c>
      <c r="O51" s="38">
        <v>0</v>
      </c>
      <c r="P51" s="33">
        <v>0</v>
      </c>
      <c r="Q51" s="29">
        <v>0</v>
      </c>
    </row>
    <row r="52" spans="1:22" ht="15.6" x14ac:dyDescent="0.3">
      <c r="A52" s="34">
        <v>35</v>
      </c>
      <c r="B52" s="97" t="s">
        <v>3</v>
      </c>
      <c r="C52" s="97"/>
      <c r="D52" s="32">
        <v>13.954000000000001</v>
      </c>
      <c r="E52" s="56">
        <v>20000</v>
      </c>
      <c r="F52" s="26">
        <v>279080000</v>
      </c>
      <c r="G52" s="32">
        <v>13.176000000000002</v>
      </c>
      <c r="H52" s="25">
        <v>18333.333333333332</v>
      </c>
      <c r="I52" s="38">
        <v>241560000.00000003</v>
      </c>
      <c r="J52" s="32">
        <v>0</v>
      </c>
      <c r="K52" s="25">
        <v>0</v>
      </c>
      <c r="L52" s="38">
        <v>0</v>
      </c>
      <c r="M52" s="32">
        <v>0</v>
      </c>
      <c r="N52" s="25">
        <v>0</v>
      </c>
      <c r="O52" s="38">
        <v>0</v>
      </c>
      <c r="P52" s="33">
        <v>27.130000000000003</v>
      </c>
      <c r="Q52" s="29">
        <v>259995.83333333331</v>
      </c>
    </row>
    <row r="53" spans="1:22" ht="15.6" x14ac:dyDescent="0.3">
      <c r="A53" s="34">
        <v>35</v>
      </c>
      <c r="B53" s="97" t="s">
        <v>41</v>
      </c>
      <c r="C53" s="97"/>
      <c r="D53" s="32">
        <v>4.0000000000000001E-3</v>
      </c>
      <c r="E53" s="56">
        <v>5000</v>
      </c>
      <c r="F53" s="26">
        <v>20000</v>
      </c>
      <c r="G53" s="32">
        <v>8.8999999999999996E-2</v>
      </c>
      <c r="H53" s="35">
        <v>3000</v>
      </c>
      <c r="I53" s="38">
        <v>267000</v>
      </c>
      <c r="J53" s="32">
        <v>0</v>
      </c>
      <c r="K53" s="35"/>
      <c r="L53" s="38">
        <v>0</v>
      </c>
      <c r="M53" s="32">
        <v>0</v>
      </c>
      <c r="N53" s="25">
        <v>0</v>
      </c>
      <c r="O53" s="38">
        <v>0</v>
      </c>
      <c r="P53" s="33">
        <v>9.2999999999999999E-2</v>
      </c>
      <c r="Q53" s="29">
        <v>186</v>
      </c>
    </row>
    <row r="54" spans="1:22" ht="15.6" x14ac:dyDescent="0.3">
      <c r="A54" s="34">
        <v>36</v>
      </c>
      <c r="B54" s="97" t="s">
        <v>42</v>
      </c>
      <c r="C54" s="97"/>
      <c r="D54" s="32">
        <v>0</v>
      </c>
      <c r="E54" s="56">
        <v>0</v>
      </c>
      <c r="F54" s="26">
        <v>0</v>
      </c>
      <c r="G54" s="32">
        <v>0</v>
      </c>
      <c r="H54" s="35"/>
      <c r="I54" s="38">
        <v>0</v>
      </c>
      <c r="J54" s="32">
        <v>0</v>
      </c>
      <c r="K54" s="35"/>
      <c r="L54" s="38">
        <v>0</v>
      </c>
      <c r="M54" s="32">
        <v>0</v>
      </c>
      <c r="N54" s="25">
        <v>0</v>
      </c>
      <c r="O54" s="38">
        <v>0</v>
      </c>
      <c r="P54" s="33">
        <v>0</v>
      </c>
      <c r="Q54" s="29">
        <v>0</v>
      </c>
    </row>
    <row r="55" spans="1:22" ht="15.6" x14ac:dyDescent="0.3">
      <c r="A55" s="34">
        <v>37</v>
      </c>
      <c r="B55" s="97" t="s">
        <v>43</v>
      </c>
      <c r="C55" s="97"/>
      <c r="D55" s="32">
        <v>0</v>
      </c>
      <c r="E55" s="56">
        <v>0</v>
      </c>
      <c r="F55" s="26">
        <v>0</v>
      </c>
      <c r="G55" s="32">
        <v>0</v>
      </c>
      <c r="H55" s="35"/>
      <c r="I55" s="38">
        <v>0</v>
      </c>
      <c r="J55" s="32">
        <v>0</v>
      </c>
      <c r="K55" s="35"/>
      <c r="L55" s="38">
        <v>0</v>
      </c>
      <c r="M55" s="32">
        <v>0</v>
      </c>
      <c r="N55" s="25">
        <v>0</v>
      </c>
      <c r="O55" s="38">
        <v>0</v>
      </c>
      <c r="P55" s="33">
        <v>0</v>
      </c>
      <c r="Q55" s="29">
        <v>0</v>
      </c>
    </row>
    <row r="56" spans="1:22" ht="15.6" x14ac:dyDescent="0.3">
      <c r="A56" s="34">
        <v>38</v>
      </c>
      <c r="B56" s="97" t="s">
        <v>55</v>
      </c>
      <c r="C56" s="97"/>
      <c r="D56" s="32">
        <v>30.04</v>
      </c>
      <c r="E56" s="56">
        <v>26333.333333333332</v>
      </c>
      <c r="F56" s="26">
        <v>791053333.33333325</v>
      </c>
      <c r="G56" s="32">
        <v>43.58</v>
      </c>
      <c r="H56" s="25">
        <v>20000</v>
      </c>
      <c r="I56" s="38">
        <v>871600000</v>
      </c>
      <c r="J56" s="32">
        <v>0</v>
      </c>
      <c r="K56" s="25">
        <v>0</v>
      </c>
      <c r="L56" s="38">
        <v>0</v>
      </c>
      <c r="M56" s="32">
        <v>0</v>
      </c>
      <c r="N56" s="25">
        <v>0</v>
      </c>
      <c r="O56" s="38">
        <v>0</v>
      </c>
      <c r="P56" s="33">
        <v>73.62</v>
      </c>
      <c r="Q56" s="29">
        <v>852765</v>
      </c>
    </row>
    <row r="57" spans="1:22" ht="15.6" x14ac:dyDescent="0.3">
      <c r="A57" s="34">
        <v>39</v>
      </c>
      <c r="B57" s="57" t="s">
        <v>44</v>
      </c>
      <c r="C57" s="58"/>
      <c r="D57" s="32">
        <v>0</v>
      </c>
      <c r="E57" s="56">
        <v>0</v>
      </c>
      <c r="F57" s="26">
        <v>0</v>
      </c>
      <c r="G57" s="32">
        <v>0</v>
      </c>
      <c r="H57" s="35"/>
      <c r="I57" s="38">
        <v>0</v>
      </c>
      <c r="J57" s="32">
        <v>0</v>
      </c>
      <c r="K57" s="35"/>
      <c r="L57" s="38">
        <v>0</v>
      </c>
      <c r="M57" s="32">
        <v>0</v>
      </c>
      <c r="N57" s="25">
        <v>0</v>
      </c>
      <c r="O57" s="38">
        <v>0</v>
      </c>
      <c r="P57" s="33">
        <v>0</v>
      </c>
      <c r="Q57" s="29">
        <v>0</v>
      </c>
    </row>
    <row r="58" spans="1:22" ht="15.6" x14ac:dyDescent="0.3">
      <c r="A58" s="34">
        <v>40</v>
      </c>
      <c r="B58" s="57" t="s">
        <v>86</v>
      </c>
      <c r="C58" s="58"/>
      <c r="D58" s="32">
        <v>0</v>
      </c>
      <c r="E58" s="56">
        <v>0</v>
      </c>
      <c r="F58" s="26">
        <v>0</v>
      </c>
      <c r="G58" s="32">
        <v>0</v>
      </c>
      <c r="H58" s="35"/>
      <c r="I58" s="38">
        <v>0</v>
      </c>
      <c r="J58" s="32">
        <v>0</v>
      </c>
      <c r="K58" s="35"/>
      <c r="L58" s="38">
        <v>0</v>
      </c>
      <c r="M58" s="32">
        <v>0</v>
      </c>
      <c r="N58" s="25">
        <v>0</v>
      </c>
      <c r="O58" s="38">
        <v>0</v>
      </c>
      <c r="P58" s="33">
        <v>0</v>
      </c>
      <c r="Q58" s="29">
        <v>0</v>
      </c>
    </row>
    <row r="59" spans="1:22" ht="15.6" x14ac:dyDescent="0.3">
      <c r="A59" s="34">
        <v>41</v>
      </c>
      <c r="B59" s="57" t="s">
        <v>45</v>
      </c>
      <c r="C59" s="58"/>
      <c r="D59" s="32">
        <v>0</v>
      </c>
      <c r="E59" s="56">
        <v>0</v>
      </c>
      <c r="F59" s="26">
        <v>0</v>
      </c>
      <c r="G59" s="32">
        <v>0</v>
      </c>
      <c r="H59" s="35"/>
      <c r="I59" s="38">
        <v>0</v>
      </c>
      <c r="J59" s="32">
        <v>0</v>
      </c>
      <c r="K59" s="35"/>
      <c r="L59" s="38">
        <v>0</v>
      </c>
      <c r="M59" s="32">
        <v>0</v>
      </c>
      <c r="N59" s="25">
        <v>0</v>
      </c>
      <c r="O59" s="38">
        <v>0</v>
      </c>
      <c r="P59" s="33">
        <v>0</v>
      </c>
      <c r="Q59" s="29">
        <v>0</v>
      </c>
    </row>
    <row r="60" spans="1:22" ht="15.6" x14ac:dyDescent="0.3">
      <c r="A60" s="34">
        <v>42</v>
      </c>
      <c r="B60" s="57" t="s">
        <v>87</v>
      </c>
      <c r="C60" s="58"/>
      <c r="D60" s="32">
        <v>240.38</v>
      </c>
      <c r="E60" s="56">
        <v>20000</v>
      </c>
      <c r="F60" s="26">
        <v>4807600000</v>
      </c>
      <c r="G60" s="32">
        <v>142.32219999999998</v>
      </c>
      <c r="H60" s="25">
        <v>20000</v>
      </c>
      <c r="I60" s="38">
        <v>2846443999.9999995</v>
      </c>
      <c r="J60" s="32">
        <v>0</v>
      </c>
      <c r="K60" s="25">
        <v>0</v>
      </c>
      <c r="L60" s="38">
        <v>0</v>
      </c>
      <c r="M60" s="32">
        <v>0</v>
      </c>
      <c r="N60" s="25">
        <v>0</v>
      </c>
      <c r="O60" s="38">
        <v>0</v>
      </c>
      <c r="P60" s="33">
        <v>382.70219999999995</v>
      </c>
      <c r="Q60" s="29">
        <v>3827021.9999999995</v>
      </c>
    </row>
    <row r="61" spans="1:22" ht="15.6" x14ac:dyDescent="0.3">
      <c r="A61" s="34">
        <v>43</v>
      </c>
      <c r="B61" s="57" t="s">
        <v>88</v>
      </c>
      <c r="C61" s="58"/>
      <c r="D61" s="32">
        <v>22.572000000000003</v>
      </c>
      <c r="E61" s="56">
        <v>50000</v>
      </c>
      <c r="F61" s="26">
        <v>1128600000.0000002</v>
      </c>
      <c r="G61" s="32">
        <v>28.341999999999999</v>
      </c>
      <c r="H61" s="25">
        <v>50000</v>
      </c>
      <c r="I61" s="38">
        <v>1417100000</v>
      </c>
      <c r="J61" s="32">
        <v>0</v>
      </c>
      <c r="K61" s="25">
        <v>0</v>
      </c>
      <c r="L61" s="38">
        <v>0</v>
      </c>
      <c r="M61" s="32">
        <v>0</v>
      </c>
      <c r="N61" s="25">
        <v>0</v>
      </c>
      <c r="O61" s="38">
        <v>0</v>
      </c>
      <c r="P61" s="33">
        <v>50.914000000000001</v>
      </c>
      <c r="Q61" s="29">
        <v>1272850</v>
      </c>
    </row>
    <row r="62" spans="1:22" ht="15.6" x14ac:dyDescent="0.3">
      <c r="A62" s="34">
        <v>45</v>
      </c>
      <c r="B62" s="57" t="s">
        <v>11</v>
      </c>
      <c r="C62" s="58"/>
      <c r="D62" s="32">
        <v>0.33600000000000002</v>
      </c>
      <c r="E62" s="56">
        <v>250000</v>
      </c>
      <c r="F62" s="26">
        <v>84000000</v>
      </c>
      <c r="G62" s="32">
        <v>0.32</v>
      </c>
      <c r="H62" s="25">
        <v>250000</v>
      </c>
      <c r="I62" s="38">
        <v>80000000</v>
      </c>
      <c r="J62" s="32">
        <v>0</v>
      </c>
      <c r="K62" s="25">
        <v>0</v>
      </c>
      <c r="L62" s="38">
        <v>0</v>
      </c>
      <c r="M62" s="32">
        <v>0</v>
      </c>
      <c r="N62" s="25">
        <v>0</v>
      </c>
      <c r="O62" s="38">
        <v>0</v>
      </c>
      <c r="P62" s="33">
        <v>0.65600000000000003</v>
      </c>
      <c r="Q62" s="29">
        <v>82000</v>
      </c>
    </row>
    <row r="63" spans="1:22" ht="15.6" x14ac:dyDescent="0.3">
      <c r="A63" s="34">
        <v>46</v>
      </c>
      <c r="B63" s="57" t="s">
        <v>29</v>
      </c>
      <c r="C63" s="58"/>
      <c r="D63" s="32">
        <v>0.55200000000000005</v>
      </c>
      <c r="E63" s="56">
        <v>150000</v>
      </c>
      <c r="F63" s="26">
        <v>82800000</v>
      </c>
      <c r="G63" s="32">
        <v>0.57699999999999996</v>
      </c>
      <c r="H63" s="25">
        <v>0</v>
      </c>
      <c r="I63" s="38">
        <v>0</v>
      </c>
      <c r="J63" s="32">
        <v>0</v>
      </c>
      <c r="K63" s="25">
        <v>0</v>
      </c>
      <c r="L63" s="38">
        <v>0</v>
      </c>
      <c r="M63" s="32">
        <v>0</v>
      </c>
      <c r="N63" s="25">
        <v>0</v>
      </c>
      <c r="O63" s="38">
        <v>0</v>
      </c>
      <c r="P63" s="33">
        <v>1.129</v>
      </c>
      <c r="Q63" s="29">
        <v>42337.5</v>
      </c>
    </row>
    <row r="64" spans="1:22" ht="15.6" x14ac:dyDescent="0.3">
      <c r="A64" s="34">
        <v>47</v>
      </c>
      <c r="B64" s="57" t="s">
        <v>30</v>
      </c>
      <c r="C64" s="58"/>
      <c r="D64" s="32">
        <v>2.2229999999999999</v>
      </c>
      <c r="E64" s="56">
        <v>60000</v>
      </c>
      <c r="F64" s="26">
        <v>133380000</v>
      </c>
      <c r="G64" s="32">
        <v>7.3230000000000004</v>
      </c>
      <c r="H64" s="25">
        <v>61666.666666666664</v>
      </c>
      <c r="I64" s="38">
        <v>451585000</v>
      </c>
      <c r="J64" s="32">
        <v>0</v>
      </c>
      <c r="K64" s="25">
        <v>0</v>
      </c>
      <c r="L64" s="38">
        <v>0</v>
      </c>
      <c r="M64" s="32">
        <v>0</v>
      </c>
      <c r="N64" s="25">
        <v>0</v>
      </c>
      <c r="O64" s="38">
        <v>0</v>
      </c>
      <c r="P64" s="33">
        <v>9.5459999999999994</v>
      </c>
      <c r="Q64" s="29">
        <v>290357.49999999994</v>
      </c>
      <c r="V64" s="59"/>
    </row>
    <row r="65" spans="1:23" ht="15.6" x14ac:dyDescent="0.3">
      <c r="A65" s="34">
        <v>48</v>
      </c>
      <c r="B65" s="57" t="s">
        <v>31</v>
      </c>
      <c r="C65" s="58"/>
      <c r="D65" s="32">
        <v>17.523</v>
      </c>
      <c r="E65" s="56">
        <v>18200</v>
      </c>
      <c r="F65" s="26">
        <v>318918600</v>
      </c>
      <c r="G65" s="32">
        <v>11.593999999999998</v>
      </c>
      <c r="H65" s="25">
        <v>17133.333333333332</v>
      </c>
      <c r="I65" s="38">
        <v>198643866.6666666</v>
      </c>
      <c r="J65" s="32">
        <v>0</v>
      </c>
      <c r="K65" s="25">
        <v>0</v>
      </c>
      <c r="L65" s="38">
        <v>0</v>
      </c>
      <c r="M65" s="32">
        <v>0</v>
      </c>
      <c r="N65" s="25">
        <v>0</v>
      </c>
      <c r="O65" s="38">
        <v>0</v>
      </c>
      <c r="P65" s="33">
        <v>29.116999999999997</v>
      </c>
      <c r="Q65" s="29">
        <v>257200.1666666666</v>
      </c>
    </row>
    <row r="66" spans="1:23" ht="15.6" x14ac:dyDescent="0.3">
      <c r="A66" s="34">
        <v>49</v>
      </c>
      <c r="B66" s="57" t="s">
        <v>4</v>
      </c>
      <c r="C66" s="58"/>
      <c r="D66" s="32">
        <v>25.331</v>
      </c>
      <c r="E66" s="56">
        <v>73333.333333333328</v>
      </c>
      <c r="F66" s="26">
        <v>1857606666.6666665</v>
      </c>
      <c r="G66" s="32">
        <v>22.173100000000002</v>
      </c>
      <c r="H66" s="25">
        <v>68000</v>
      </c>
      <c r="I66" s="38">
        <v>1507770800</v>
      </c>
      <c r="J66" s="32">
        <v>0</v>
      </c>
      <c r="K66" s="25">
        <v>0</v>
      </c>
      <c r="L66" s="38">
        <v>0</v>
      </c>
      <c r="M66" s="32">
        <v>0</v>
      </c>
      <c r="N66" s="25">
        <v>0</v>
      </c>
      <c r="O66" s="38">
        <v>0</v>
      </c>
      <c r="P66" s="33">
        <v>47.504100000000001</v>
      </c>
      <c r="Q66" s="29">
        <v>1678478.1999999997</v>
      </c>
    </row>
    <row r="67" spans="1:23" ht="15.6" x14ac:dyDescent="0.3">
      <c r="A67" s="34">
        <v>50</v>
      </c>
      <c r="B67" s="57" t="s">
        <v>32</v>
      </c>
      <c r="C67" s="58"/>
      <c r="D67" s="32">
        <v>1.6</v>
      </c>
      <c r="E67" s="56">
        <v>250000</v>
      </c>
      <c r="F67" s="26">
        <v>400000000</v>
      </c>
      <c r="G67" s="32">
        <v>1.4</v>
      </c>
      <c r="H67" s="25"/>
      <c r="I67" s="38">
        <v>0</v>
      </c>
      <c r="J67" s="32">
        <v>0</v>
      </c>
      <c r="K67" s="25">
        <v>0</v>
      </c>
      <c r="L67" s="38">
        <v>0</v>
      </c>
      <c r="M67" s="32">
        <v>0</v>
      </c>
      <c r="N67" s="25">
        <v>0</v>
      </c>
      <c r="O67" s="38">
        <v>0</v>
      </c>
      <c r="P67" s="33">
        <v>3</v>
      </c>
      <c r="Q67" s="29">
        <v>187500</v>
      </c>
    </row>
    <row r="68" spans="1:23" ht="15.6" x14ac:dyDescent="0.3">
      <c r="A68" s="34">
        <v>51</v>
      </c>
      <c r="B68" s="57" t="s">
        <v>60</v>
      </c>
      <c r="C68" s="58"/>
      <c r="D68" s="32">
        <v>19.411000000000001</v>
      </c>
      <c r="E68" s="56">
        <v>40000</v>
      </c>
      <c r="F68" s="26">
        <v>776440000</v>
      </c>
      <c r="G68" s="32">
        <v>19.9495</v>
      </c>
      <c r="H68" s="25">
        <v>40000</v>
      </c>
      <c r="I68" s="38">
        <v>797980000</v>
      </c>
      <c r="J68" s="32">
        <v>0</v>
      </c>
      <c r="K68" s="25">
        <v>0</v>
      </c>
      <c r="L68" s="38">
        <v>0</v>
      </c>
      <c r="M68" s="32">
        <v>0</v>
      </c>
      <c r="N68" s="25">
        <v>0</v>
      </c>
      <c r="O68" s="38">
        <v>0</v>
      </c>
      <c r="P68" s="33">
        <v>39.360500000000002</v>
      </c>
      <c r="Q68" s="29">
        <v>787210</v>
      </c>
    </row>
    <row r="69" spans="1:23" ht="15.6" x14ac:dyDescent="0.3">
      <c r="A69" s="34">
        <v>52</v>
      </c>
      <c r="B69" s="60" t="s">
        <v>89</v>
      </c>
      <c r="C69" s="60"/>
      <c r="D69" s="61">
        <v>0.60000000000000009</v>
      </c>
      <c r="E69" s="56">
        <v>8000</v>
      </c>
      <c r="F69" s="26">
        <v>4800000.0000000009</v>
      </c>
      <c r="G69" s="61">
        <v>0.85000000000000009</v>
      </c>
      <c r="H69" s="25">
        <v>8000</v>
      </c>
      <c r="I69" s="38">
        <v>6800000.0000000009</v>
      </c>
      <c r="J69" s="32">
        <v>0</v>
      </c>
      <c r="K69" s="25">
        <v>0</v>
      </c>
      <c r="L69" s="38">
        <v>0</v>
      </c>
      <c r="M69" s="32">
        <v>0</v>
      </c>
      <c r="N69" s="25">
        <v>0</v>
      </c>
      <c r="O69" s="38">
        <v>0</v>
      </c>
      <c r="P69" s="33">
        <v>1.4500000000000002</v>
      </c>
      <c r="Q69" s="29">
        <v>5800.0000000000009</v>
      </c>
    </row>
    <row r="70" spans="1:23" ht="15.6" x14ac:dyDescent="0.3">
      <c r="A70" s="63">
        <v>53</v>
      </c>
      <c r="B70" s="64" t="s">
        <v>63</v>
      </c>
      <c r="C70" s="65"/>
      <c r="D70" s="61"/>
      <c r="E70" s="56">
        <v>0</v>
      </c>
      <c r="F70" s="26">
        <v>0</v>
      </c>
      <c r="G70" s="61"/>
      <c r="H70" s="66"/>
      <c r="I70" s="38">
        <v>0</v>
      </c>
      <c r="J70" s="32">
        <v>0</v>
      </c>
      <c r="K70" s="67"/>
      <c r="L70" s="62"/>
      <c r="M70" s="61"/>
      <c r="N70" s="56">
        <v>0</v>
      </c>
      <c r="O70" s="62"/>
      <c r="P70" s="33">
        <v>0</v>
      </c>
      <c r="Q70" s="29">
        <v>0</v>
      </c>
    </row>
    <row r="71" spans="1:23" ht="16.2" thickBot="1" x14ac:dyDescent="0.35">
      <c r="A71" s="68">
        <v>54</v>
      </c>
      <c r="B71" s="69"/>
      <c r="C71" s="70"/>
      <c r="D71" s="42"/>
      <c r="E71" s="71"/>
      <c r="F71" s="45"/>
      <c r="G71" s="42"/>
      <c r="H71" s="72"/>
      <c r="I71" s="45"/>
      <c r="J71" s="42">
        <v>0</v>
      </c>
      <c r="K71" s="73"/>
      <c r="L71" s="45"/>
      <c r="M71" s="42"/>
      <c r="N71" s="25">
        <v>0</v>
      </c>
      <c r="O71" s="45"/>
      <c r="P71" s="47">
        <v>0</v>
      </c>
      <c r="Q71" s="82">
        <v>0</v>
      </c>
    </row>
    <row r="72" spans="1:23" ht="18.600000000000001" thickBot="1" x14ac:dyDescent="0.35">
      <c r="A72" s="98" t="s">
        <v>90</v>
      </c>
      <c r="B72" s="99"/>
      <c r="C72" s="100"/>
      <c r="D72" s="74">
        <v>905.23899999999992</v>
      </c>
      <c r="E72" s="75"/>
      <c r="F72" s="16">
        <v>25204841100</v>
      </c>
      <c r="G72" s="74">
        <v>838.97360000000015</v>
      </c>
      <c r="H72" s="75"/>
      <c r="I72" s="16">
        <v>21751584000</v>
      </c>
      <c r="J72" s="74">
        <v>0</v>
      </c>
      <c r="K72" s="76"/>
      <c r="L72" s="16">
        <v>0</v>
      </c>
      <c r="M72" s="74">
        <v>0</v>
      </c>
      <c r="N72" s="76"/>
      <c r="O72" s="16">
        <v>0</v>
      </c>
      <c r="P72" s="74">
        <v>1744.2126000000003</v>
      </c>
      <c r="Q72" s="16">
        <v>23448409.754166666</v>
      </c>
      <c r="V72" s="52">
        <f>SUM(4300-P72)</f>
        <v>2555.7873999999997</v>
      </c>
      <c r="W72" s="77"/>
    </row>
    <row r="73" spans="1:23" x14ac:dyDescent="0.3">
      <c r="W73" s="59"/>
    </row>
    <row r="75" spans="1:23" x14ac:dyDescent="0.3">
      <c r="V75" s="78"/>
    </row>
    <row r="80" spans="1:23" x14ac:dyDescent="0.3">
      <c r="L80" s="79"/>
    </row>
    <row r="81" spans="3:3" x14ac:dyDescent="0.3">
      <c r="C81" s="77">
        <f>SUM(1038581-1038581)</f>
        <v>0</v>
      </c>
    </row>
  </sheetData>
  <mergeCells count="60">
    <mergeCell ref="B10:C10"/>
    <mergeCell ref="A1:Q1"/>
    <mergeCell ref="A2:Q2"/>
    <mergeCell ref="A3:A5"/>
    <mergeCell ref="B3:C5"/>
    <mergeCell ref="D3:O3"/>
    <mergeCell ref="P3:P4"/>
    <mergeCell ref="Q3:Q4"/>
    <mergeCell ref="E4:F4"/>
    <mergeCell ref="H4:I4"/>
    <mergeCell ref="K4:L4"/>
    <mergeCell ref="N4:O4"/>
    <mergeCell ref="B6:C6"/>
    <mergeCell ref="B7:C7"/>
    <mergeCell ref="B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47:A49"/>
    <mergeCell ref="B47:C49"/>
    <mergeCell ref="P47:P48"/>
    <mergeCell ref="Q47:Q48"/>
    <mergeCell ref="E48:F48"/>
    <mergeCell ref="H48:I48"/>
    <mergeCell ref="K48:L48"/>
    <mergeCell ref="N48:O48"/>
    <mergeCell ref="D47:O47"/>
    <mergeCell ref="B56:C56"/>
    <mergeCell ref="A72:C72"/>
    <mergeCell ref="B50:C50"/>
    <mergeCell ref="B51:C51"/>
    <mergeCell ref="B52:C52"/>
    <mergeCell ref="B53:C53"/>
    <mergeCell ref="B54:C54"/>
    <mergeCell ref="B55:C55"/>
  </mergeCells>
  <pageMargins left="0.26" right="0.21" top="0.44" bottom="0.49" header="0.3" footer="0.3"/>
  <pageSetup paperSize="10000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bulan</vt:lpstr>
      <vt:lpstr>Triwulan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Aes Deraya Putra</cp:lastModifiedBy>
  <cp:lastPrinted>2023-11-30T02:01:06Z</cp:lastPrinted>
  <dcterms:created xsi:type="dcterms:W3CDTF">2015-02-23T00:07:01Z</dcterms:created>
  <dcterms:modified xsi:type="dcterms:W3CDTF">2024-08-06T03:46:54Z</dcterms:modified>
</cp:coreProperties>
</file>